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96F958A-118B-40E5-B188-16F9CEB40A30}"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<sst xmlns="http://schemas.openxmlformats.org/spreadsheetml/2006/main" count="575" uniqueCount="222">
  <si>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</si>
  <si>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</si>
  <si>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</si>
  <si>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</si>
  <si>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</si>
  <si>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</si>
  <si>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</si>
  <si>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</si>
  <si>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</si>
  <si>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</si>
  <si>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</si>
  <si>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</si>
  <si>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</si>
  <si>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</si>
  <si>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</si>
  <si>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</si>
  <si>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</si>
  <si>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</si>
  <si>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</si>
  <si>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</si>
  <si>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</si>
  <si>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</si>
  <si>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</si>
  <si>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</si>
  <si>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</si>
  <si>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</si>
  <si>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</si>
  <si>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</si>
  <si>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</si>
  <si>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</si>
  <si>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</si>
  <si>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</si>
  <si>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</si>
  <si>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</si>
  <si>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</si>
  <si>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</si>
  <si>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</si>
  <si>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</si>
  <si>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</si>
  <si>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</si>
  <si>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</si>
  <si>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</si>
  <si>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</si>
  <si>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</si>
  <si>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</si>
  <si>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</si>
  <si>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</si>
  <si>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</si>
  <si>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</si>
  <si>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</si>
  <si>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</si>
  <si>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</si>
  <si>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</si>
  <si>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</si>
  <si>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</si>
  <si>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</si>
  <si>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</si>
  <si>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</si>
  <si>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</si>
  <si>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</si>
  <si>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</si>
  <si>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</si>
  <si>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</si>
  <si>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</si>
  <si>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</si>
  <si>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</si>
  <si>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</si>
  <si>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</si>
  <si>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</si>
  <si>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</si>
  <si>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</si>
  <si>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</si>
  <si>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</si>
  <si>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</si>
  <si>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</si>
  <si>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</si>
  <si>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</si>
  <si>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</si>
  <si>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</si>
  <si>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</si>
  <si>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</si>
  <si>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</si>
  <si>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</si>
  <si>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</si>
  <si>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</si>
  <si>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</si>
  <si>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</si>
  <si>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</si>
  <si>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</si>
  <si>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</si>
  <si>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</si>
  <si>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</si>
  <si>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</si>
  <si>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</si>
  <si>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</si>
  <si>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</si>
  <si>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</si>
  <si>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</si>
  <si>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</si>
  <si>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</si>
  <si>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</si>
  <si>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</si>
  <si>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</si>
  <si>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</si>
  <si>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</si>
  <si>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</si>
  <si>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</si>
  <si>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</si>
  <si>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</si>
  <si>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</si>
  <si>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</si>
  <si>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</si>
  <si>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</si>
  <si>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</si>
  <si>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</si>
  <si>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</si>
  <si>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</si>
  <si>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</si>
  <si>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</si>
  <si>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</si>
  <si>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</si>
  <si>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</si>
  <si>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</si>
  <si>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</si>
  <si>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</si>
  <si>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</si>
  <si>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</si>
  <si>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</si>
  <si>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</si>
  <si>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</si>
  <si>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</si>
  <si>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</si>
  <si>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</si>
  <si>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</si>
  <si>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</si>
  <si>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</si>
  <si>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</si>
  <si>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</si>
  <si>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</si>
  <si>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</si>
  <si>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</si>
  <si>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</si>
  <si>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</si>
  <si>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</si>
  <si>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</si>
  <si>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</si>
  <si>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</si>
  <si>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</si>
  <si>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</si>
  <si>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</si>
  <si>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</si>
  <si>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</si>
  <si>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</si>
  <si>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</si>
  <si>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</si>
  <si>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</si>
  <si>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</si>
  <si>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</si>
  <si>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</si>
  <si>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</si>
  <si>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</si>
  <si>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</si>
  <si>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</si>
  <si>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</si>
  <si>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</si>
  <si>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</si>
  <si>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</si>
  <si>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</si>
  <si>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</si>
  <si>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</si>
  <si>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</si>
  <si>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</si>
  <si>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</si>
  <si>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</si>
  <si>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</si>
  <si>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</si>
  <si>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</si>
  <si>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</si>
  <si>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</si>
  <si>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</si>
  <si>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</si>
  <si>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</si>
  <si>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</si>
  <si>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</si>
  <si>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</si>
  <si>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</si>
  <si>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</si>
  <si>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</si>
  <si>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</si>
  <si>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</si>
  <si>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</si>
  <si>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</si>
  <si>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</si>
  <si>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</si>
  <si>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</si>
  <si>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</si>
  <si>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</si>
  <si>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</si>
  <si>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</si>
  <si>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</si>
  <si>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</si>
  <si>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</si>
  <si>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</si>
  <si>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</si>
  <si>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</si>
  <si>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</si>
  <si>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21075960</t>
  </si>
  <si>
    <t>DIG-025675 - DIG-025676</t>
  </si>
  <si>
    <t>CONNIE 26E-402</t>
  </si>
  <si>
    <t>05-123-42688</t>
  </si>
  <si>
    <t>DIG-025675</t>
  </si>
  <si>
    <t>DIG-025676</t>
  </si>
  <si>
    <t>Bradenhead gas</t>
  </si>
  <si>
    <t>Production gas</t>
  </si>
  <si>
    <t>nd</t>
  </si>
  <si>
    <t>123-42688</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</si>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</sst>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CONNIE 26E-402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-45.9</c:v>
                </c:pt>
                <c:pt idx="1">
                  <c:v>-31.2</c:v>
                </c:pt>
                <c:pt idx="2">
                  <c:v>-28.1</c:v>
                </c:pt>
                <c:pt idx="4">
                  <c:v>-28.3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CONNIE 26E-402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-46.9</c:v>
                </c:pt>
                <c:pt idx="1">
                  <c:v>-31.7</c:v>
                </c:pt>
                <c:pt idx="2">
                  <c:v>-28.5</c:v>
                </c:pt>
                <c:pt idx="3">
                  <c:v>-31</c:v>
                </c:pt>
                <c:pt idx="4">
                  <c:v>-27.5</c:v>
                </c:pt>
                <c:pt idx="5">
                  <c:v>-27.6</c:v>
                </c:pt>
                <c:pt idx="6">
                  <c:v>-27.8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CONNIE 26E-402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78.518613880819245</c:v>
                </c:pt>
                <c:pt idx="1">
                  <c:v>13.691826016484937</c:v>
                </c:pt>
                <c:pt idx="2">
                  <c:v>5.267434387903589</c:v>
                </c:pt>
                <c:pt idx="3">
                  <c:v>0.5764768327647356</c:v>
                </c:pt>
                <c:pt idx="4">
                  <c:v>1.2709293380593951</c:v>
                </c:pt>
                <c:pt idx="5">
                  <c:v>0.24365458664722214</c:v>
                </c:pt>
                <c:pt idx="6">
                  <c:v>0.26022183225294493</c:v>
                </c:pt>
                <c:pt idx="7">
                  <c:v>0.17084312506793098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CONNIE 26E-402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72.925884490503194</c:v>
                </c:pt>
                <c:pt idx="1">
                  <c:v>14.595880789354149</c:v>
                </c:pt>
                <c:pt idx="2">
                  <c:v>7.0970584276845949</c:v>
                </c:pt>
                <c:pt idx="3">
                  <c:v>0.99342204875422691</c:v>
                </c:pt>
                <c:pt idx="4">
                  <c:v>2.4654699618108711</c:v>
                </c:pt>
                <c:pt idx="5">
                  <c:v>0.61174105415453983</c:v>
                </c:pt>
                <c:pt idx="6">
                  <c:v>0.7230909641493245</c:v>
                </c:pt>
                <c:pt idx="7">
                  <c:v>0.58745226358910518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CONNIE 26E-402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21.481386119180755</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Summary'!$K$20</c:f>
              <c:numCache>
                <c:formatCode>0.0</c:formatCode>
                <c:ptCount val="1"/>
                <c:pt idx="0">
                  <c:v>27.074115509496814</c:v>
                </c:pt>
              </c:numCache>
            </c:numRef>
          </c:xVal>
          <c:yVal>
            <c:numRef>
              <c:f>'Data Summary'!$O$20</c:f>
              <c:numCache>
                <c:formatCode>0.0</c:formatCode>
                <c:ptCount val="1"/>
                <c:pt idx="0">
                  <c:v>-46.9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CONNIE 26E-402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-31.2</c:v>
                </c:pt>
              </c:numCache>
            </c:numRef>
          </c:xVal>
          <c:yVal>
            <c:numRef>
              <c:f>'Data Summary'!$Q$19</c:f>
              <c:numCache>
                <c:formatCode>0.0</c:formatCode>
                <c:ptCount val="1"/>
                <c:pt idx="0">
                  <c:v>-28.1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CONNIE 26E-402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-31.7</c:v>
                </c:pt>
              </c:numCache>
            </c:numRef>
          </c:xVal>
          <c:yVal>
            <c:numRef>
              <c:f>'Data Summary'!$Q$20</c:f>
              <c:numCache>
                <c:formatCode>0.0</c:formatCode>
                <c:ptCount val="1"/>
                <c:pt idx="0">
                  <c:v>-28.5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CONNIE 26E-402 Bradenhead gas</c:v>
                </c:pt>
              </c:strCache>
            </c:strRef>
          </c:tx>
          <c:spPr>
            <a:ln>
              <a:noFill/>
            </a:ln>
          </c:spPr>
          <c:marker>
            <c:symbol val="diamond"/>
            <c:size val="8"/>
            <c:spPr>
              <a:ln>
                <a:solidFill>
                  <a:schemeClr val="tx1"/>
                </a:solidFill>
              </a:ln>
            </c:spPr>
          </c:marker>
          <c:xVal>
            <c:numRef>
              <c:f>'Data Summary'!$M$19</c:f>
              <c:numCache>
                <c:formatCode>0.0</c:formatCode>
                <c:ptCount val="1"/>
                <c:pt idx="0">
                  <c:v>12.103145472928988</c:v>
                </c:pt>
              </c:numCache>
            </c:numRef>
          </c:xVal>
          <c:yVal>
            <c:numRef>
              <c:f>'Data Summary'!$K$19</c:f>
              <c:numCache>
                <c:formatCode>0.0</c:formatCode>
                <c:ptCount val="1"/>
                <c:pt idx="0">
                  <c:v>21.481386119180755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CONNIE 26E-402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7.3604714912280702</c:v>
                </c:pt>
              </c:numCache>
            </c:numRef>
          </c:xVal>
          <c:yVal>
            <c:numRef>
              <c:f>'Data Summary'!$K$20</c:f>
              <c:numCache>
                <c:formatCode>0.0</c:formatCode>
                <c:ptCount val="1"/>
                <c:pt idx="0">
                  <c:v>27.074115509496814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CONNIE 26E-402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-252</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Summary'!$W$20</c:f>
              <c:numCache>
                <c:formatCode>0</c:formatCode>
                <c:ptCount val="1"/>
                <c:pt idx="0">
                  <c:v>-253</c:v>
                </c:pt>
              </c:numCache>
            </c:numRef>
          </c:xVal>
          <c:yVal>
            <c:numRef>
              <c:f>'Data Summary'!$O$20</c:f>
              <c:numCache>
                <c:formatCode>0.0</c:formatCode>
                <c:ptCount val="1"/>
                <c:pt idx="0">
                  <c:v>-46.9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CONNIE 26E-402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-45.9</c:v>
                </c:pt>
              </c:numCache>
            </c:numRef>
          </c:xVal>
          <c:yVal>
            <c:numRef>
              <c:f>'Data Summary'!$L$19</c:f>
              <c:numCache>
                <c:formatCode>0.0</c:formatCode>
                <c:ptCount val="1"/>
                <c:pt idx="0">
                  <c:v>4.1414386535164862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Summary'!$O$20</c:f>
              <c:numCache>
                <c:formatCode>0.0</c:formatCode>
                <c:ptCount val="1"/>
                <c:pt idx="0">
                  <c:v>-46.9</c:v>
                </c:pt>
              </c:numCache>
            </c:numRef>
          </c:xVal>
          <c:yVal>
            <c:numRef>
              <c:f>'Data Summary'!$L$20</c:f>
              <c:numCache>
                <c:formatCode>0.0</c:formatCode>
                <c:ptCount val="1"/>
                <c:pt idx="0">
                  <c:v>3.3617336849044168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40952</xdr:colOff>
      <xdr:row>37</xdr:row>
      <xdr:rowOff>170548</xdr:rowOff>
    </xdr:to>
    <xdr:pic>
      <xdr:nvPicPr>
        <xdr:cNvPr id="2" name="Picture 1">
          <a:extLst>
            <a:ext uri="{FF2B5EF4-FFF2-40B4-BE49-F238E27FC236}">
              <a16:creationId xmlns:a16="http://schemas.microsoft.com/office/drawing/2014/main" id="{2ECBA0CF-64AD-40CD-A2A6-ED25B60DDA55}"/>
            </a:ext>
          </a:extLst>
        </xdr:cNvPr>
        <xdr:cNvPicPr>
          <a:picLocks noChangeAspect="1"/>
        </xdr:cNvPicPr>
      </xdr:nvPicPr>
      <xdr:blipFill>
        <a:blip xmlns:r="http://schemas.openxmlformats.org/officeDocument/2006/relationships" r:embed="rId1"/>
        <a:stretch>
          <a:fillRect/>
        </a:stretch>
      </xdr:blipFill>
      <xdr:spPr>
        <a:xfrm>
          <a:off x="0" y="0"/>
          <a:ext cx="9838095" cy="72190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R26" sqref="R26"/>
    </sheetView>
  </sheetViews>
  <sheetFormatPr defaultColWidth="10.7109375" defaultRowHeight="15" customHeight="1" x14ac:dyDescent="0.2"/>
  <cols>
    <col min="1" max="1" width="10.7109375" style="25" customWidth="1"/>
    <col min="2" max="2" width="12.28515625" style="25" bestFit="1" customWidth="1"/>
    <col min="3" max="3" width="2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CONNIE 26E-402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21075960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DIG-025675 - DIG-025676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21075960</v>
      </c>
      <c r="B12" s="169" t="s">
        <v>210</v>
      </c>
      <c r="C12" s="170" t="str">
        <f>Cover!D24&amp;" "&amp;D12</f>
        <v>CONNIE 26E-402 Bradenhead gas</v>
      </c>
      <c r="D12" s="158" t="s">
        <v>212</v>
      </c>
      <c r="E12" s="172">
        <v>44377</v>
      </c>
      <c r="F12" s="185">
        <v>0.59027777777777779</v>
      </c>
      <c r="G12" s="95"/>
      <c r="H12" s="95"/>
      <c r="I12" s="113"/>
      <c r="J12" s="178">
        <v>44385</v>
      </c>
      <c r="K12" s="174">
        <v>18838.28</v>
      </c>
      <c r="L12" s="174">
        <v>1857.89</v>
      </c>
      <c r="M12" s="174" t="s">
        <v>214</v>
      </c>
      <c r="N12" s="174">
        <v>744084.31</v>
      </c>
      <c r="O12" s="174">
        <v>129751.43</v>
      </c>
      <c r="P12" s="174">
        <v>49916.85</v>
      </c>
      <c r="Q12" s="174">
        <v>5463.44</v>
      </c>
      <c r="R12" s="174">
        <v>12044.42</v>
      </c>
      <c r="S12" s="174">
        <v>2308.84</v>
      </c>
      <c r="T12" s="174">
        <v>2465.71</v>
      </c>
      <c r="U12" s="174">
        <v>1619.16</v>
      </c>
      <c r="V12" s="174" t="s">
        <v>214</v>
      </c>
      <c r="W12" s="174" t="s">
        <v>214</v>
      </c>
      <c r="X12" s="175">
        <v>13612.94</v>
      </c>
      <c r="Y12" s="165">
        <v>78.518613880819245</v>
      </c>
      <c r="Z12" s="97">
        <v>13.691826016484937</v>
      </c>
      <c r="AA12" s="97">
        <v>5.267434387903589</v>
      </c>
      <c r="AB12" s="97">
        <v>0.5764768327647356</v>
      </c>
      <c r="AC12" s="97">
        <v>1.2709293380593951</v>
      </c>
      <c r="AD12" s="97">
        <v>0.24365458664722214</v>
      </c>
      <c r="AE12" s="97">
        <v>0.26022183225294493</v>
      </c>
      <c r="AF12" s="139">
        <v>0.17084312506793098</v>
      </c>
      <c r="AG12" s="137">
        <v>1229.5584027039836</v>
      </c>
      <c r="AH12" s="115">
        <v>1256.3891568960369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21075960</v>
      </c>
      <c r="B13" s="168" t="s">
        <v>211</v>
      </c>
      <c r="C13" s="171" t="str">
        <f>Cover!D24&amp;" "&amp; D13</f>
        <v>CONNIE 26E-402 Production gas</v>
      </c>
      <c r="D13" s="164" t="s">
        <v>213</v>
      </c>
      <c r="E13" s="173">
        <v>44377</v>
      </c>
      <c r="F13" s="186">
        <v>0.58333333333333337</v>
      </c>
      <c r="G13" s="109"/>
      <c r="H13" s="109"/>
      <c r="I13" s="114"/>
      <c r="J13" s="179">
        <v>44385</v>
      </c>
      <c r="K13" s="176">
        <v>8798.49</v>
      </c>
      <c r="L13" s="176">
        <v>1598.03</v>
      </c>
      <c r="M13" s="176">
        <v>23324.97</v>
      </c>
      <c r="N13" s="176">
        <v>693565.67</v>
      </c>
      <c r="O13" s="176">
        <v>138815.01</v>
      </c>
      <c r="P13" s="176">
        <v>67497.08</v>
      </c>
      <c r="Q13" s="176">
        <v>9447.83</v>
      </c>
      <c r="R13" s="176">
        <v>23448.41</v>
      </c>
      <c r="S13" s="176">
        <v>5818.38</v>
      </c>
      <c r="T13" s="176">
        <v>6877.15</v>
      </c>
      <c r="U13" s="176">
        <v>5586.8</v>
      </c>
      <c r="V13" s="176" t="s">
        <v>214</v>
      </c>
      <c r="W13" s="176" t="s">
        <v>214</v>
      </c>
      <c r="X13" s="177" t="s">
        <v>214</v>
      </c>
      <c r="Y13" s="166">
        <v>72.925884490503194</v>
      </c>
      <c r="Z13" s="112">
        <v>14.595880789354149</v>
      </c>
      <c r="AA13" s="112">
        <v>7.0970584276845949</v>
      </c>
      <c r="AB13" s="112">
        <v>0.99342204875422691</v>
      </c>
      <c r="AC13" s="112">
        <v>2.4654699618108711</v>
      </c>
      <c r="AD13" s="112">
        <v>0.61174105415453983</v>
      </c>
      <c r="AE13" s="112">
        <v>0.7230909641493245</v>
      </c>
      <c r="AF13" s="140">
        <v>0.58745226358910518</v>
      </c>
      <c r="AG13" s="138">
        <v>1320.7661523370266</v>
      </c>
      <c r="AH13" s="116">
        <v>1367.5602784694067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21075960</v>
      </c>
      <c r="B19" s="95" t="str">
        <f t="shared" si="0"/>
        <v>DIG-025675</v>
      </c>
      <c r="C19" s="95" t="str">
        <f t="shared" si="0"/>
        <v>CONNIE 26E-402 Bradenhead gas</v>
      </c>
      <c r="D19" s="96" t="str">
        <f t="shared" si="0"/>
        <v>Bradenhead gas</v>
      </c>
      <c r="E19" s="96">
        <f t="shared" si="0"/>
        <v>44377</v>
      </c>
      <c r="F19" s="183">
        <f t="shared" si="0"/>
        <v>0.59027777777777779</v>
      </c>
      <c r="G19" s="98"/>
      <c r="H19" s="98"/>
      <c r="I19" s="117"/>
      <c r="J19" s="118">
        <v>947653</v>
      </c>
      <c r="K19" s="90">
        <v>21.481386119180755</v>
      </c>
      <c r="L19" s="90">
        <v>4.1414386535164862</v>
      </c>
      <c r="M19" s="119">
        <v>12.103145472928988</v>
      </c>
      <c r="N19" s="181">
        <v>44394</v>
      </c>
      <c r="O19" s="187">
        <v>-45.9</v>
      </c>
      <c r="P19" s="187">
        <v>-31.2</v>
      </c>
      <c r="Q19" s="187">
        <v>-28.1</v>
      </c>
      <c r="R19" s="189"/>
      <c r="S19" s="191">
        <v>-28.3</v>
      </c>
      <c r="T19" s="187"/>
      <c r="U19" s="187"/>
      <c r="V19" s="192"/>
      <c r="W19" s="194">
        <v>-252</v>
      </c>
      <c r="X19" s="201"/>
      <c r="Y19" s="202"/>
      <c r="Z19" s="203"/>
      <c r="AC19" s="145" t="s">
        <v>62</v>
      </c>
      <c r="AF19" s="127">
        <v>0.71758273632998371</v>
      </c>
      <c r="AG19" s="124">
        <v>0.71186416405625963</v>
      </c>
      <c r="AR19" s="21"/>
      <c r="CF19" s="52"/>
      <c r="CG19" s="21"/>
    </row>
    <row r="20" spans="1:85" ht="15" customHeight="1" thickBot="1" x14ac:dyDescent="0.25">
      <c r="A20" s="142" t="str">
        <f t="shared" si="0"/>
        <v>21075960</v>
      </c>
      <c r="B20" s="109" t="str">
        <f t="shared" si="0"/>
        <v>DIG-025676</v>
      </c>
      <c r="C20" s="109" t="str">
        <f t="shared" si="0"/>
        <v>CONNIE 26E-402 Production gas</v>
      </c>
      <c r="D20" s="110" t="str">
        <f t="shared" si="0"/>
        <v>Production gas</v>
      </c>
      <c r="E20" s="173">
        <f t="shared" si="0"/>
        <v>44377</v>
      </c>
      <c r="F20" s="184">
        <f t="shared" si="0"/>
        <v>0.58333333333333337</v>
      </c>
      <c r="G20" s="109"/>
      <c r="H20" s="109"/>
      <c r="I20" s="114"/>
      <c r="J20" s="120">
        <v>951056</v>
      </c>
      <c r="K20" s="111">
        <v>27.074115509496814</v>
      </c>
      <c r="L20" s="111">
        <v>3.3617336849044168</v>
      </c>
      <c r="M20" s="121">
        <v>7.3604714912280702</v>
      </c>
      <c r="N20" s="182">
        <v>44394</v>
      </c>
      <c r="O20" s="188">
        <v>-46.9</v>
      </c>
      <c r="P20" s="188">
        <v>-31.7</v>
      </c>
      <c r="Q20" s="188">
        <v>-28.5</v>
      </c>
      <c r="R20" s="190">
        <v>-31</v>
      </c>
      <c r="S20" s="188">
        <v>-27.5</v>
      </c>
      <c r="T20" s="190">
        <v>-27.6</v>
      </c>
      <c r="U20" s="190">
        <v>-27.8</v>
      </c>
      <c r="V20" s="193">
        <v>1.6</v>
      </c>
      <c r="W20" s="195">
        <v>-253</v>
      </c>
      <c r="X20" s="204"/>
      <c r="Y20" s="205"/>
      <c r="Z20" s="206"/>
      <c r="AC20" s="145" t="s">
        <v>60</v>
      </c>
      <c r="AF20" s="123">
        <v>0.80313922509640823</v>
      </c>
      <c r="AG20" s="125">
        <v>0.7835519613118932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44377.590277777781</v>
      </c>
      <c r="D4" s="150" t="s">
        <v>215</v>
      </c>
      <c r="E4" s="102" t="s">
        <v>210</v>
      </c>
      <c r="F4" s="156" t="s">
        <v>216</v>
      </c>
      <c r="G4" s="100" t="s">
        <v>98</v>
      </c>
      <c r="I4" s="100"/>
      <c r="J4" s="150" t="s">
        <v>208</v>
      </c>
      <c r="K4" s="155">
        <v>44378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0.189</v>
      </c>
      <c r="H8" s="151" t="s">
        <v>220</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1.9179999999999999</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1.3859999999999999</v>
      </c>
      <c r="H12" s="160" t="s">
        <v>220</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75.775000000000006</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13.212999999999999</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5.0830000000000002</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0.55600000000000005</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1.2270000000000001</v>
      </c>
      <c r="H18" s="160" t="s">
        <v>220</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0.23499999999999999</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0.251</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0.16500000000000001</v>
      </c>
      <c r="H21" s="160" t="s">
        <v>220</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-45.9</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-252</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-31.2</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-28.1</v>
      </c>
      <c r="H25" s="151"/>
      <c r="T25" s="159" t="s">
        <v>206</v>
      </c>
    </row>
    <row r="26" spans="1:20" x14ac:dyDescent="0.25">
      <c r="B26" s="152" t="s">
        <v>168</v>
      </c>
      <c r="C26" s="153" t="s">
        <v>169</v>
      </c>
      <c r="D26" s="149" t="s">
        <v>136</v>
      </c>
      <c r="E26" s="146"/>
      <c r="F26" s="153" t="s">
        <v>159</v>
      </c>
      <c r="G26" s="154">
        <v>-28.3</v>
      </c>
      <c r="H26" s="151"/>
      <c r="K26" s="196" t="s">
        <v>219</v>
      </c>
      <c r="T26" s="159" t="s">
        <v>206</v>
      </c>
    </row>
    <row r="27" spans="1:20" x14ac:dyDescent="0.25">
      <c r="B27" s="161" t="s">
        <v>191</v>
      </c>
      <c r="C27" s="162" t="s">
        <v>192</v>
      </c>
      <c r="D27" s="159" t="s">
        <v>136</v>
      </c>
      <c r="E27" s="157"/>
      <c r="F27" s="162" t="s">
        <v>193</v>
      </c>
      <c r="G27" s="163">
        <v>1229.5584027039836</v>
      </c>
      <c r="H27" s="160"/>
      <c r="T27" s="159" t="s">
        <v>206</v>
      </c>
    </row>
    <row r="28" spans="1:20" x14ac:dyDescent="0.25">
      <c r="B28" s="161" t="s">
        <v>194</v>
      </c>
      <c r="C28" s="162" t="s">
        <v>195</v>
      </c>
      <c r="D28" s="159" t="s">
        <v>136</v>
      </c>
      <c r="E28" s="157"/>
      <c r="F28" s="162" t="s">
        <v>205</v>
      </c>
      <c r="G28" s="167">
        <v>0.71758273632998371</v>
      </c>
      <c r="H28" s="160"/>
      <c r="T28"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44377.583333333336</v>
      </c>
      <c r="D4" s="150" t="s">
        <v>215</v>
      </c>
      <c r="E4" s="102" t="s">
        <v>211</v>
      </c>
      <c r="F4" s="156" t="s">
        <v>217</v>
      </c>
      <c r="G4" s="100" t="s">
        <v>98</v>
      </c>
      <c r="I4" s="100"/>
      <c r="J4" s="150" t="s">
        <v>208</v>
      </c>
      <c r="K4" s="155">
        <v>44378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0.16200000000000001</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2.3690000000000002</v>
      </c>
      <c r="H9" s="160" t="s">
        <v>220</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0.89300000000000002</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70.429000000000002</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14.096</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6.8540000000000001</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0.95899999999999996</v>
      </c>
      <c r="H17" s="160" t="s">
        <v>220</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2.3809999999999998</v>
      </c>
      <c r="H18" s="160" t="s">
        <v>220</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0.59099999999999997</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0.69799999999999995</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0.56699999999999995</v>
      </c>
      <c r="H21" s="160" t="s">
        <v>220</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-46.9</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-253</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-31.7</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-28.5</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-31</v>
      </c>
      <c r="H26" s="160"/>
      <c r="I26" s="107"/>
      <c r="J26" s="150"/>
      <c r="K26" s="196" t="s">
        <v>219</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-27.5</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-27.6</v>
      </c>
      <c r="H28" s="160"/>
      <c r="I28" s="107"/>
      <c r="J28" s="150"/>
      <c r="K28" s="196" t="s">
        <v>219</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-27.8</v>
      </c>
      <c r="H29" s="160"/>
      <c r="I29" s="107"/>
      <c r="J29" s="150"/>
      <c r="K29" s="196" t="s">
        <v>219</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1.6</v>
      </c>
      <c r="H30" s="160"/>
      <c r="I30" s="107"/>
      <c r="J30" s="150"/>
      <c r="K30" s="196" t="s">
        <v>219</v>
      </c>
      <c r="M30" s="150"/>
      <c r="N30" s="150"/>
      <c r="O30" s="150"/>
      <c r="P30" s="104"/>
      <c r="Q30" s="104"/>
      <c r="R30" s="104"/>
      <c r="S30" s="150"/>
      <c r="T30" s="159" t="s">
        <v>206</v>
      </c>
    </row>
    <row r="31" spans="1:20" x14ac:dyDescent="0.25">
      <c r="B31" s="161" t="s">
        <v>191</v>
      </c>
      <c r="C31" s="162" t="s">
        <v>192</v>
      </c>
      <c r="D31" s="159" t="s">
        <v>136</v>
      </c>
      <c r="E31" s="157"/>
      <c r="F31" s="162" t="s">
        <v>193</v>
      </c>
      <c r="G31" s="163">
        <v>1320.7661523370266</v>
      </c>
      <c r="H31" s="160"/>
      <c r="T31" s="159" t="s">
        <v>206</v>
      </c>
    </row>
    <row r="32" spans="1:20" x14ac:dyDescent="0.25">
      <c r="B32" s="161" t="s">
        <v>194</v>
      </c>
      <c r="C32" s="162" t="s">
        <v>195</v>
      </c>
      <c r="D32" s="159" t="s">
        <v>136</v>
      </c>
      <c r="E32" s="157"/>
      <c r="F32" s="162" t="s">
        <v>205</v>
      </c>
      <c r="G32" s="167">
        <v>0.80313922509640823</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D51" sqref="D5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2021-07-19T22:53:05Z</dcterms:modified>
</cp:coreProperties>
</file>