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Harold\"/>
    </mc:Choice>
  </mc:AlternateContent>
  <xr:revisionPtr revIDLastSave="0" documentId="13_ncr:1_{B44552CA-EDAB-46B5-84AB-C735DA9CDD75}" xr6:coauthVersionLast="47" xr6:coauthVersionMax="47" xr10:uidLastSave="{00000000-0000-0000-0000-000000000000}"/>
  <bookViews>
    <workbookView xWindow="-30828" yWindow="-4320"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<sst xmlns="http://schemas.openxmlformats.org/spreadsheetml/2006/main" count="562" uniqueCount="216">
  <si>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</si>
  <si>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</si>
  <si>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</si>
  <si>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</si>
  <si>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</si>
  <si>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</si>
  <si>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</si>
  <si>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</si>
  <si>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</si>
  <si>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</si>
  <si>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</si>
  <si>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</si>
  <si>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</si>
  <si>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</si>
  <si>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</si>
  <si>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</si>
  <si>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</si>
  <si>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</si>
  <si>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</si>
  <si>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</si>
  <si>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</si>
  <si>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</si>
  <si>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</si>
  <si>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</si>
  <si>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</si>
  <si>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</si>
  <si>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</si>
  <si>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</si>
  <si>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</si>
  <si>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</si>
  <si>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</si>
  <si>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</si>
  <si>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</si>
  <si>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</si>
  <si>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</si>
  <si>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</si>
  <si>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</si>
  <si>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</si>
  <si>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</si>
  <si>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</si>
  <si>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</si>
  <si>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</si>
  <si>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</si>
  <si>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</si>
  <si>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</si>
  <si>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</si>
  <si>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</si>
  <si>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</si>
  <si>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</si>
  <si>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</si>
  <si>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</si>
  <si>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</si>
  <si>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</si>
  <si>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</si>
  <si>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</si>
  <si>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</si>
  <si>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</si>
  <si>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</si>
  <si>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</si>
  <si>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</si>
  <si>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</si>
  <si>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</si>
  <si>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</si>
  <si>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</si>
  <si>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</si>
  <si>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</si>
  <si>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</si>
  <si>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</si>
  <si>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</si>
  <si>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</si>
  <si>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</si>
  <si>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</si>
  <si>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</si>
  <si>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</si>
  <si>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</si>
  <si>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</si>
  <si>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</si>
  <si>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</si>
  <si>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</si>
  <si>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</si>
  <si>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</si>
  <si>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</si>
  <si>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</si>
  <si>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</si>
  <si>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</si>
  <si>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</si>
  <si>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</si>
  <si>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</si>
  <si>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</si>
  <si>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</si>
  <si>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</si>
  <si>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</si>
  <si>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</si>
  <si>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</si>
  <si>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</si>
  <si>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</si>
  <si>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</si>
  <si>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</si>
  <si>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</si>
  <si>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</si>
  <si>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</si>
  <si>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</si>
  <si>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</si>
  <si>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</si>
  <si>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</si>
  <si>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</si>
  <si>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</si>
  <si>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</si>
  <si>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</si>
  <si>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</si>
  <si>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</si>
  <si>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</si>
  <si>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</si>
  <si>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</si>
  <si>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</si>
  <si>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</si>
  <si>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</si>
  <si>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</si>
  <si>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</si>
  <si>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</si>
  <si>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</si>
  <si>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</si>
  <si>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</si>
  <si>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</si>
  <si>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</si>
  <si>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</si>
  <si>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</si>
  <si>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</si>
  <si>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</si>
  <si>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</si>
  <si>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</si>
  <si>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</si>
  <si>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</si>
  <si>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</si>
  <si>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</si>
  <si>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</si>
  <si>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</si>
  <si>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</si>
  <si>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</si>
  <si>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</si>
  <si>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</si>
  <si>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</si>
  <si>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</si>
  <si>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</si>
  <si>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</si>
  <si>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</si>
  <si>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</si>
  <si>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</si>
  <si>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</si>
  <si>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</si>
  <si>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</si>
  <si>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</si>
  <si>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</si>
  <si>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</si>
  <si>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</si>
  <si>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</si>
  <si>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</si>
  <si>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</si>
  <si>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</si>
  <si>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</si>
  <si>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</si>
  <si>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</si>
  <si>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</si>
  <si>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</si>
  <si>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</si>
  <si>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</si>
  <si>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</si>
  <si>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</si>
  <si>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</si>
  <si>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</si>
  <si>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</si>
  <si>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</si>
  <si>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</si>
  <si>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</si>
  <si>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</si>
  <si>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</si>
  <si>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</si>
  <si>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</si>
  <si>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</si>
  <si>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</si>
  <si>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</si>
  <si>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</si>
  <si>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</si>
  <si>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</si>
  <si>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</si>
  <si>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</si>
  <si>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</si>
  <si>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</si>
  <si>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</si>
  <si>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</si>
  <si>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</si>
  <si>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</si>
  <si>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</si>
  <si>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</si>
  <si>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</si>
  <si>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</si>
  <si>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</si>
  <si>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</si>
  <si>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</si>
  <si>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</si>
  <si>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</si>
  <si>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22037206</t>
  </si>
  <si>
    <t>DIG-027437 - DIG-027438</t>
  </si>
  <si>
    <t>Harold 6Y-202</t>
  </si>
  <si>
    <t>05-123-45757</t>
  </si>
  <si>
    <t>DIG-027437</t>
  </si>
  <si>
    <t>DIG-027438</t>
  </si>
  <si>
    <t>Bradenhead gas</t>
  </si>
  <si>
    <t>Production gas</t>
  </si>
  <si>
    <t>nd</t>
  </si>
  <si>
    <t>123-45757</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</si>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</sst>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Harold 6Y-202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-45.5</c:v>
                </c:pt>
                <c:pt idx="1">
                  <c:v>-29.7</c:v>
                </c:pt>
                <c:pt idx="2">
                  <c:v>-27</c:v>
                </c:pt>
                <c:pt idx="4">
                  <c:v>-27.2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Harold 6Y-202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-44.4</c:v>
                </c:pt>
                <c:pt idx="1">
                  <c:v>-29.8</c:v>
                </c:pt>
                <c:pt idx="2">
                  <c:v>-27.4</c:v>
                </c:pt>
                <c:pt idx="4">
                  <c:v>-26.9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Harold 6Y-202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78.901670597443143</c:v>
                </c:pt>
                <c:pt idx="1">
                  <c:v>13.047003994952423</c:v>
                </c:pt>
                <c:pt idx="2">
                  <c:v>5.0344980569338267</c:v>
                </c:pt>
                <c:pt idx="3">
                  <c:v>0.65375753631346878</c:v>
                </c:pt>
                <c:pt idx="4">
                  <c:v>1.4160212450272365</c:v>
                </c:pt>
                <c:pt idx="5">
                  <c:v>0.31348552797617679</c:v>
                </c:pt>
                <c:pt idx="6">
                  <c:v>0.34623618560519659</c:v>
                </c:pt>
                <c:pt idx="7">
                  <c:v>0.28732685574852518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Harold 6Y-202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78.221424582904916</c:v>
                </c:pt>
                <c:pt idx="1">
                  <c:v>13.327467799662491</c:v>
                </c:pt>
                <c:pt idx="2">
                  <c:v>5.2628054421712642</c:v>
                </c:pt>
                <c:pt idx="3">
                  <c:v>0.69077991679733619</c:v>
                </c:pt>
                <c:pt idx="4">
                  <c:v>1.4944747909115823</c:v>
                </c:pt>
                <c:pt idx="5">
                  <c:v>0.32885451072589073</c:v>
                </c:pt>
                <c:pt idx="6">
                  <c:v>0.36058608632224859</c:v>
                </c:pt>
                <c:pt idx="7">
                  <c:v>0.31360687050426417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Harold 6Y-202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21.098329402556853</c:v>
                </c:pt>
              </c:numCache>
            </c:numRef>
          </c:xVal>
          <c:yVal>
            <c:numRef>
              <c:f>'Data Summary'!$O$19</c:f>
              <c:numCache>
                <c:formatCode>0.0</c:formatCode>
                <c:ptCount val="1"/>
                <c:pt idx="0">
                  <c:v>-45.5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Harold 6Y-202 Production gas</c:v>
                </c:pt>
              </c:strCache>
            </c:strRef>
          </c:tx>
          <c:spPr>
            <a:ln w="28575">
              <a:noFill/>
            </a:ln>
          </c:spPr>
          <c:marker>
            <c:spPr>
              <a:ln>
                <a:solidFill>
                  <a:schemeClr val="tx1"/>
                </a:solidFill>
              </a:ln>
            </c:spPr>
          </c:marker>
          <c:xVal>
            <c:numRef>
              <c:f>'Data Summary'!$K$20</c:f>
              <c:numCache>
                <c:formatCode>0.0</c:formatCode>
                <c:ptCount val="1"/>
                <c:pt idx="0">
                  <c:v>21.778575417095077</c:v>
                </c:pt>
              </c:numCache>
            </c:numRef>
          </c:xVal>
          <c:yVal>
            <c:numRef>
              <c:f>'Data Summary'!$O$20</c:f>
              <c:numCache>
                <c:formatCode>0.0</c:formatCode>
                <c:ptCount val="1"/>
                <c:pt idx="0">
                  <c:v>-44.4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Harold 6Y-202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-29.7</c:v>
                </c:pt>
              </c:numCache>
            </c:numRef>
          </c:xVal>
          <c:yVal>
            <c:numRef>
              <c:f>'Data Summary'!$Q$19</c:f>
              <c:numCache>
                <c:formatCode>0.0</c:formatCode>
                <c:ptCount val="1"/>
                <c:pt idx="0">
                  <c:v>-27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Harold 6Y-202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-29.8</c:v>
                </c:pt>
              </c:numCache>
            </c:numRef>
          </c:xVal>
          <c:yVal>
            <c:numRef>
              <c:f>'Data Summary'!$Q$20</c:f>
              <c:numCache>
                <c:formatCode>0.0</c:formatCode>
                <c:ptCount val="1"/>
                <c:pt idx="0">
                  <c:v>-27.4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Harold 6Y-202 Bradenhead gas</c:v>
                </c:pt>
              </c:strCache>
            </c:strRef>
          </c:tx>
          <c:spPr>
            <a:ln>
              <a:noFill/>
            </a:ln>
          </c:spPr>
          <c:marker>
            <c:symbol val="diamond"/>
            <c:size val="8"/>
            <c:spPr>
              <a:ln>
                <a:solidFill>
                  <a:schemeClr val="tx1"/>
                </a:solidFill>
              </a:ln>
            </c:spPr>
          </c:marker>
          <c:xVal>
            <c:numRef>
              <c:f>'Data Summary'!$M$19</c:f>
              <c:numCache>
                <c:formatCode>0.0</c:formatCode>
                <c:ptCount val="1"/>
                <c:pt idx="0">
                  <c:v>11.8429535990081</c:v>
                </c:pt>
              </c:numCache>
            </c:numRef>
          </c:xVal>
          <c:yVal>
            <c:numRef>
              <c:f>'Data Summary'!$K$19</c:f>
              <c:numCache>
                <c:formatCode>0.0</c:formatCode>
                <c:ptCount val="1"/>
                <c:pt idx="0">
                  <c:v>21.098329402556853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Harold 6Y-202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11.250246879193782</c:v>
                </c:pt>
              </c:numCache>
            </c:numRef>
          </c:xVal>
          <c:yVal>
            <c:numRef>
              <c:f>'Data Summary'!$K$20</c:f>
              <c:numCache>
                <c:formatCode>0.0</c:formatCode>
                <c:ptCount val="1"/>
                <c:pt idx="0">
                  <c:v>21.778575417095077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Harold 6Y-202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-239</c:v>
                </c:pt>
              </c:numCache>
            </c:numRef>
          </c:xVal>
          <c:yVal>
            <c:numRef>
              <c:f>'Data Summary'!$O$19</c:f>
              <c:numCache>
                <c:formatCode>0.0</c:formatCode>
                <c:ptCount val="1"/>
                <c:pt idx="0">
                  <c:v>-45.5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Harold 6Y-202 Production gas</c:v>
                </c:pt>
              </c:strCache>
            </c:strRef>
          </c:tx>
          <c:spPr>
            <a:ln w="28575">
              <a:noFill/>
            </a:ln>
          </c:spPr>
          <c:marker>
            <c:spPr>
              <a:ln>
                <a:solidFill>
                  <a:schemeClr val="tx1"/>
                </a:solidFill>
              </a:ln>
            </c:spPr>
          </c:marker>
          <c:xVal>
            <c:numRef>
              <c:f>'Data Summary'!$W$20</c:f>
              <c:numCache>
                <c:formatCode>0</c:formatCode>
                <c:ptCount val="1"/>
                <c:pt idx="0">
                  <c:v>-234</c:v>
                </c:pt>
              </c:numCache>
            </c:numRef>
          </c:xVal>
          <c:yVal>
            <c:numRef>
              <c:f>'Data Summary'!$O$20</c:f>
              <c:numCache>
                <c:formatCode>0.0</c:formatCode>
                <c:ptCount val="1"/>
                <c:pt idx="0">
                  <c:v>-44.4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Harold 6Y-202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-45.5</c:v>
                </c:pt>
              </c:numCache>
            </c:numRef>
          </c:xVal>
          <c:yVal>
            <c:numRef>
              <c:f>'Data Summary'!$L$19</c:f>
              <c:numCache>
                <c:formatCode>0.0</c:formatCode>
                <c:ptCount val="1"/>
                <c:pt idx="0">
                  <c:v>4.3636679281969375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Harold 6Y-202 Production gas</c:v>
                </c:pt>
              </c:strCache>
            </c:strRef>
          </c:tx>
          <c:spPr>
            <a:ln w="28575">
              <a:noFill/>
            </a:ln>
          </c:spPr>
          <c:marker>
            <c:spPr>
              <a:ln>
                <a:solidFill>
                  <a:schemeClr val="tx1"/>
                </a:solidFill>
              </a:ln>
            </c:spPr>
          </c:marker>
          <c:xVal>
            <c:numRef>
              <c:f>'Data Summary'!$O$20</c:f>
              <c:numCache>
                <c:formatCode>0.0</c:formatCode>
                <c:ptCount val="1"/>
                <c:pt idx="0">
                  <c:v>-44.4</c:v>
                </c:pt>
              </c:numCache>
            </c:numRef>
          </c:xVal>
          <c:yVal>
            <c:numRef>
              <c:f>'Data Summary'!$L$20</c:f>
              <c:numCache>
                <c:formatCode>0.0</c:formatCode>
                <c:ptCount val="1"/>
                <c:pt idx="0">
                  <c:v>4.2076533015600317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294477</xdr:colOff>
      <xdr:row>42</xdr:row>
      <xdr:rowOff>56190</xdr:rowOff>
    </xdr:to>
    <xdr:pic>
      <xdr:nvPicPr>
        <xdr:cNvPr id="2" name="Picture 1">
          <a:extLst>
            <a:ext uri="{FF2B5EF4-FFF2-40B4-BE49-F238E27FC236}">
              <a16:creationId xmlns:a16="http://schemas.microsoft.com/office/drawing/2014/main" id="{04FBB833-994A-48F2-9055-E02828571A07}"/>
            </a:ext>
          </a:extLst>
        </xdr:cNvPr>
        <xdr:cNvPicPr>
          <a:picLocks noChangeAspect="1"/>
        </xdr:cNvPicPr>
      </xdr:nvPicPr>
      <xdr:blipFill>
        <a:blip xmlns:r="http://schemas.openxmlformats.org/officeDocument/2006/relationships" r:embed="rId1"/>
        <a:stretch>
          <a:fillRect/>
        </a:stretch>
      </xdr:blipFill>
      <xdr:spPr>
        <a:xfrm>
          <a:off x="0" y="0"/>
          <a:ext cx="10019048" cy="76761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213</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Harold 6Y-202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22037206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DIG-027437 - DIG-027438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22037206</v>
      </c>
      <c r="B12" s="169" t="s">
        <v>205</v>
      </c>
      <c r="C12" s="170" t="str">
        <f>Cover!D24&amp;" "&amp;D12</f>
        <v>Harold 6Y-202 Bradenhead gas</v>
      </c>
      <c r="D12" s="158" t="s">
        <v>207</v>
      </c>
      <c r="E12" s="172">
        <v>44629</v>
      </c>
      <c r="F12" s="185">
        <v>0.54166666666666663</v>
      </c>
      <c r="G12" s="95"/>
      <c r="H12" s="95"/>
      <c r="I12" s="113"/>
      <c r="J12" s="178">
        <v>44632</v>
      </c>
      <c r="K12" s="174">
        <v>22906.5</v>
      </c>
      <c r="L12" s="174">
        <v>5798.22</v>
      </c>
      <c r="M12" s="174">
        <v>25397.48</v>
      </c>
      <c r="N12" s="174">
        <v>754068.26</v>
      </c>
      <c r="O12" s="174">
        <v>124691.29</v>
      </c>
      <c r="P12" s="174">
        <v>48114.8</v>
      </c>
      <c r="Q12" s="174">
        <v>6247.94</v>
      </c>
      <c r="R12" s="174">
        <v>13532.97</v>
      </c>
      <c r="S12" s="174">
        <v>2995.94</v>
      </c>
      <c r="T12" s="174">
        <v>3309.44</v>
      </c>
      <c r="U12" s="174">
        <v>2746.47</v>
      </c>
      <c r="V12" s="174" t="s">
        <v>209</v>
      </c>
      <c r="W12" s="174" t="s">
        <v>209</v>
      </c>
      <c r="X12" s="175" t="s">
        <v>209</v>
      </c>
      <c r="Y12" s="165">
        <v>78.901670597443143</v>
      </c>
      <c r="Z12" s="97">
        <v>13.047003994952423</v>
      </c>
      <c r="AA12" s="97">
        <v>5.0344980569338267</v>
      </c>
      <c r="AB12" s="97">
        <v>0.65375753631346878</v>
      </c>
      <c r="AC12" s="97">
        <v>1.4160212450272365</v>
      </c>
      <c r="AD12" s="97">
        <v>0.31348552797617679</v>
      </c>
      <c r="AE12" s="97">
        <v>0.34623618560519659</v>
      </c>
      <c r="AF12" s="139">
        <v>0.28732685574852518</v>
      </c>
      <c r="AG12" s="137">
        <v>1194.4543446420948</v>
      </c>
      <c r="AH12" s="115">
        <v>1262.0139011369604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22037206</v>
      </c>
      <c r="B13" s="168" t="s">
        <v>206</v>
      </c>
      <c r="C13" s="171" t="str">
        <f>Cover!D24&amp;" "&amp; D13</f>
        <v>Harold 6Y-202 Production gas</v>
      </c>
      <c r="D13" s="164" t="s">
        <v>208</v>
      </c>
      <c r="E13" s="173">
        <v>44629</v>
      </c>
      <c r="F13" s="186">
        <v>0.54861111111111105</v>
      </c>
      <c r="G13" s="109"/>
      <c r="H13" s="109"/>
      <c r="I13" s="114"/>
      <c r="J13" s="179">
        <v>44632</v>
      </c>
      <c r="K13" s="176">
        <v>5462.93</v>
      </c>
      <c r="L13" s="176">
        <v>1116.04</v>
      </c>
      <c r="M13" s="176">
        <v>25464.53</v>
      </c>
      <c r="N13" s="176">
        <v>759250.14</v>
      </c>
      <c r="O13" s="176">
        <v>129361.71</v>
      </c>
      <c r="P13" s="176">
        <v>51082.73</v>
      </c>
      <c r="Q13" s="176">
        <v>6705.03</v>
      </c>
      <c r="R13" s="176">
        <v>14505.8</v>
      </c>
      <c r="S13" s="176">
        <v>3192.09</v>
      </c>
      <c r="T13" s="176">
        <v>3499.7</v>
      </c>
      <c r="U13" s="176">
        <v>3044.02</v>
      </c>
      <c r="V13" s="176" t="s">
        <v>209</v>
      </c>
      <c r="W13" s="176" t="s">
        <v>209</v>
      </c>
      <c r="X13" s="177" t="s">
        <v>209</v>
      </c>
      <c r="Y13" s="166">
        <v>78.221424582904916</v>
      </c>
      <c r="Z13" s="112">
        <v>13.327467799662491</v>
      </c>
      <c r="AA13" s="112">
        <v>5.2628054421712642</v>
      </c>
      <c r="AB13" s="112">
        <v>0.69077991679733619</v>
      </c>
      <c r="AC13" s="112">
        <v>1.4944747909115823</v>
      </c>
      <c r="AD13" s="112">
        <v>0.32885451072589073</v>
      </c>
      <c r="AE13" s="112">
        <v>0.36058608632224859</v>
      </c>
      <c r="AF13" s="140">
        <v>0.31360687050426417</v>
      </c>
      <c r="AG13" s="138">
        <v>1231.433975741159</v>
      </c>
      <c r="AH13" s="116">
        <v>1272.0545406030235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22037206</v>
      </c>
      <c r="B19" s="95" t="str">
        <f t="shared" si="0"/>
        <v>DIG-027437</v>
      </c>
      <c r="C19" s="95" t="str">
        <f t="shared" si="0"/>
        <v>Harold 6Y-202 Bradenhead gas</v>
      </c>
      <c r="D19" s="96" t="str">
        <f t="shared" si="0"/>
        <v>Bradenhead gas</v>
      </c>
      <c r="E19" s="96">
        <f t="shared" si="0"/>
        <v>44629</v>
      </c>
      <c r="F19" s="183">
        <f t="shared" si="0"/>
        <v>0.54166666666666663</v>
      </c>
      <c r="G19" s="98"/>
      <c r="H19" s="98"/>
      <c r="I19" s="117"/>
      <c r="J19" s="118">
        <v>955706</v>
      </c>
      <c r="K19" s="90">
        <v>21.098329402556853</v>
      </c>
      <c r="L19" s="90">
        <v>4.3636679281969375</v>
      </c>
      <c r="M19" s="119">
        <v>11.8429535990081</v>
      </c>
      <c r="N19" s="181">
        <v>44638</v>
      </c>
      <c r="O19" s="188">
        <v>-45.5</v>
      </c>
      <c r="P19" s="188">
        <v>-29.7</v>
      </c>
      <c r="Q19" s="188">
        <v>-27</v>
      </c>
      <c r="R19" s="190"/>
      <c r="S19" s="191">
        <v>-27.2</v>
      </c>
      <c r="T19" s="188"/>
      <c r="U19" s="188"/>
      <c r="V19" s="193">
        <v>3.8</v>
      </c>
      <c r="W19" s="195">
        <v>-239</v>
      </c>
      <c r="X19" s="201"/>
      <c r="Y19" s="202"/>
      <c r="Z19" s="203"/>
      <c r="AC19" s="145" t="s">
        <v>62</v>
      </c>
      <c r="AF19" s="127">
        <v>0.74370909235421179</v>
      </c>
      <c r="AG19" s="124">
        <v>0.71555506582717898</v>
      </c>
      <c r="AR19" s="21"/>
      <c r="CF19" s="52"/>
      <c r="CG19" s="21"/>
    </row>
    <row r="20" spans="1:85" ht="15" customHeight="1" thickBot="1" x14ac:dyDescent="0.25">
      <c r="A20" s="142" t="str">
        <f t="shared" si="0"/>
        <v>22037206</v>
      </c>
      <c r="B20" s="109" t="str">
        <f t="shared" si="0"/>
        <v>DIG-027438</v>
      </c>
      <c r="C20" s="109" t="str">
        <f t="shared" si="0"/>
        <v>Harold 6Y-202 Production gas</v>
      </c>
      <c r="D20" s="110" t="str">
        <f t="shared" si="0"/>
        <v>Production gas</v>
      </c>
      <c r="E20" s="173">
        <f t="shared" si="0"/>
        <v>44629</v>
      </c>
      <c r="F20" s="184">
        <f t="shared" si="0"/>
        <v>0.54861111111111105</v>
      </c>
      <c r="G20" s="109"/>
      <c r="H20" s="109"/>
      <c r="I20" s="114"/>
      <c r="J20" s="120">
        <v>970642</v>
      </c>
      <c r="K20" s="111">
        <v>21.778575417095077</v>
      </c>
      <c r="L20" s="111">
        <v>4.2076533015600317</v>
      </c>
      <c r="M20" s="121">
        <v>11.250246879193782</v>
      </c>
      <c r="N20" s="182">
        <v>44638</v>
      </c>
      <c r="O20" s="189">
        <v>-44.4</v>
      </c>
      <c r="P20" s="189">
        <v>-29.8</v>
      </c>
      <c r="Q20" s="189">
        <v>-27.4</v>
      </c>
      <c r="R20" s="189"/>
      <c r="S20" s="192">
        <v>-26.9</v>
      </c>
      <c r="T20" s="189"/>
      <c r="U20" s="189"/>
      <c r="V20" s="194">
        <v>5.3</v>
      </c>
      <c r="W20" s="196">
        <v>-234</v>
      </c>
      <c r="X20" s="204"/>
      <c r="Y20" s="205"/>
      <c r="Z20" s="206"/>
      <c r="AC20" s="145" t="s">
        <v>60</v>
      </c>
      <c r="AF20" s="123">
        <v>0.74402313330606351</v>
      </c>
      <c r="AG20" s="125">
        <v>0.72201357310880321</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452787</v>
      </c>
      <c r="C4" s="106">
        <v>44629.541666666664</v>
      </c>
      <c r="D4" s="150" t="s">
        <v>210</v>
      </c>
      <c r="E4" s="102" t="s">
        <v>205</v>
      </c>
      <c r="F4" s="156" t="s">
        <v>211</v>
      </c>
      <c r="G4" s="100" t="s">
        <v>98</v>
      </c>
      <c r="I4" s="100"/>
      <c r="J4" s="150" t="s">
        <v>203</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0.57399999999999995</v>
      </c>
      <c r="H8" s="151" t="s">
        <v>214</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2.5150000000000001</v>
      </c>
      <c r="H9" s="160" t="s">
        <v>214</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2.2679999999999998</v>
      </c>
      <c r="H10" s="160" t="s">
        <v>214</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215</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5.0000000000000001E-3</v>
      </c>
      <c r="H12" s="160" t="s">
        <v>215</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74.674000000000007</v>
      </c>
      <c r="H13" s="160" t="s">
        <v>214</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12.348000000000001</v>
      </c>
      <c r="H14" s="160" t="s">
        <v>214</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215</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4.7649999999999997</v>
      </c>
      <c r="H16" s="160" t="s">
        <v>214</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0.61899999999999999</v>
      </c>
      <c r="H17" s="160" t="s">
        <v>214</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1.34</v>
      </c>
      <c r="H18" s="160" t="s">
        <v>214</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0.29699999999999999</v>
      </c>
      <c r="H19" s="160" t="s">
        <v>214</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0.32800000000000001</v>
      </c>
      <c r="H20" s="160" t="s">
        <v>214</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0.27200000000000002</v>
      </c>
      <c r="H21" s="160" t="s">
        <v>214</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-45.5</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-239</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-29.7</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-27</v>
      </c>
      <c r="H25" s="151"/>
      <c r="K25" s="150"/>
      <c r="T25" s="159" t="s">
        <v>201</v>
      </c>
    </row>
    <row r="26" spans="1:20" x14ac:dyDescent="0.25">
      <c r="B26" s="152" t="s">
        <v>166</v>
      </c>
      <c r="C26" s="153" t="s">
        <v>167</v>
      </c>
      <c r="D26" s="149" t="s">
        <v>136</v>
      </c>
      <c r="E26" s="146"/>
      <c r="F26" s="153" t="s">
        <v>159</v>
      </c>
      <c r="G26" s="154">
        <v>-27.2</v>
      </c>
      <c r="H26" s="151"/>
      <c r="K26" s="187" t="s">
        <v>200</v>
      </c>
      <c r="T26" s="159" t="s">
        <v>201</v>
      </c>
    </row>
    <row r="27" spans="1:20" s="180" customFormat="1" x14ac:dyDescent="0.25">
      <c r="B27" s="161" t="s">
        <v>196</v>
      </c>
      <c r="C27" s="162" t="s">
        <v>197</v>
      </c>
      <c r="D27" s="159" t="s">
        <v>136</v>
      </c>
      <c r="E27" s="157"/>
      <c r="F27" s="162" t="s">
        <v>159</v>
      </c>
      <c r="G27" s="154">
        <v>3.8</v>
      </c>
      <c r="H27" s="160"/>
      <c r="T27" s="159" t="s">
        <v>201</v>
      </c>
    </row>
    <row r="28" spans="1:20" x14ac:dyDescent="0.25">
      <c r="B28" s="161" t="s">
        <v>189</v>
      </c>
      <c r="C28" s="162" t="s">
        <v>190</v>
      </c>
      <c r="D28" s="159" t="s">
        <v>136</v>
      </c>
      <c r="E28" s="157"/>
      <c r="F28" s="162" t="s">
        <v>191</v>
      </c>
      <c r="G28" s="163">
        <v>1194.4543446420948</v>
      </c>
      <c r="H28" s="160"/>
      <c r="K28" s="180"/>
      <c r="T28" s="159" t="s">
        <v>201</v>
      </c>
    </row>
    <row r="29" spans="1:20" x14ac:dyDescent="0.25">
      <c r="B29" s="161" t="s">
        <v>192</v>
      </c>
      <c r="C29" s="162" t="s">
        <v>193</v>
      </c>
      <c r="D29" s="159" t="s">
        <v>136</v>
      </c>
      <c r="E29" s="157"/>
      <c r="F29" s="162" t="s">
        <v>199</v>
      </c>
      <c r="G29" s="167">
        <v>0.74370909235421179</v>
      </c>
      <c r="H29" s="160"/>
      <c r="T29"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F73" sqref="F7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452787</v>
      </c>
      <c r="C4" s="106">
        <v>44629.548611111109</v>
      </c>
      <c r="D4" s="150" t="s">
        <v>210</v>
      </c>
      <c r="E4" s="102" t="s">
        <v>206</v>
      </c>
      <c r="F4" s="156" t="s">
        <v>212</v>
      </c>
      <c r="G4" s="100" t="s">
        <v>98</v>
      </c>
      <c r="I4" s="100"/>
      <c r="J4" s="150" t="s">
        <v>203</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0.111</v>
      </c>
      <c r="H8" s="160" t="s">
        <v>214</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2.54</v>
      </c>
      <c r="H9" s="160" t="s">
        <v>214</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0.54500000000000004</v>
      </c>
      <c r="H10" s="160" t="s">
        <v>214</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215</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215</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75.721999999999994</v>
      </c>
      <c r="H13" s="160" t="s">
        <v>214</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12.901999999999999</v>
      </c>
      <c r="H14" s="160" t="s">
        <v>214</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215</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5.0949999999999998</v>
      </c>
      <c r="H16" s="160" t="s">
        <v>214</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0.66900000000000004</v>
      </c>
      <c r="H17" s="160" t="s">
        <v>214</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1.4470000000000001</v>
      </c>
      <c r="H18" s="160" t="s">
        <v>214</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0.318</v>
      </c>
      <c r="H19" s="160" t="s">
        <v>214</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0.34899999999999998</v>
      </c>
      <c r="H20" s="160" t="s">
        <v>214</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0.30399999999999999</v>
      </c>
      <c r="H21" s="160" t="s">
        <v>214</v>
      </c>
      <c r="I21" s="107"/>
      <c r="J21" s="103"/>
      <c r="K21" s="103"/>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-44.4</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-234</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-29.8</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-27.4</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-26.9</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5.3</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1231.433975741159</v>
      </c>
      <c r="H28" s="160"/>
      <c r="T28" s="159" t="s">
        <v>201</v>
      </c>
    </row>
    <row r="29" spans="1:20" x14ac:dyDescent="0.25">
      <c r="B29" s="161" t="s">
        <v>192</v>
      </c>
      <c r="C29" s="162" t="s">
        <v>193</v>
      </c>
      <c r="D29" s="159" t="s">
        <v>136</v>
      </c>
      <c r="E29" s="157"/>
      <c r="F29" s="162" t="s">
        <v>199</v>
      </c>
      <c r="G29" s="167">
        <v>0.74402313330606351</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2022-03-31T19:05:56Z</dcterms:modified>
</cp:coreProperties>
</file>