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E3C94ED4-6F3C-4E19-93D3-7DE92B0A511A}"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<sst xmlns="http://schemas.openxmlformats.org/spreadsheetml/2006/main" count="591" uniqueCount="223">
  <si>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</si>
  <si>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</si>
  <si>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</si>
  <si>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</si>
  <si>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</si>
  <si>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</si>
  <si>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</si>
  <si>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</si>
  <si>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</si>
  <si>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</si>
  <si>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</si>
  <si>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</si>
  <si>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</si>
  <si>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</si>
  <si>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</si>
  <si>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</si>
  <si>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</si>
  <si>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</si>
  <si>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</si>
  <si>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</si>
  <si>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</si>
  <si>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</si>
  <si>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</si>
  <si>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</si>
  <si>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</si>
  <si>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</si>
  <si>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</si>
  <si>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</si>
  <si>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</si>
  <si>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</si>
  <si>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</si>
  <si>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</si>
  <si>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</si>
  <si>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</si>
  <si>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</si>
  <si>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</si>
  <si>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</si>
  <si>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</si>
  <si>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</si>
  <si>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</si>
  <si>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</si>
  <si>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</si>
  <si>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</si>
  <si>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</si>
  <si>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</si>
  <si>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</si>
  <si>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</si>
  <si>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</si>
  <si>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</si>
  <si>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</si>
  <si>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</si>
  <si>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</si>
  <si>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</si>
  <si>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</si>
  <si>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</si>
  <si>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</si>
  <si>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</si>
  <si>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</si>
  <si>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</si>
  <si>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</si>
  <si>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</si>
  <si>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</si>
  <si>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</si>
  <si>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</si>
  <si>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</si>
  <si>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</si>
  <si>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</si>
  <si>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</si>
  <si>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</si>
  <si>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</si>
  <si>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</si>
  <si>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</si>
  <si>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</si>
  <si>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</si>
  <si>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</si>
  <si>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</si>
  <si>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</si>
  <si>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</si>
  <si>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</si>
  <si>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</si>
  <si>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</si>
  <si>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</si>
  <si>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</si>
  <si>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</si>
  <si>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</si>
  <si>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</si>
  <si>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</si>
  <si>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</si>
  <si>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</si>
  <si>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</si>
  <si>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</si>
  <si>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</si>
  <si>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</si>
  <si>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</si>
  <si>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</si>
  <si>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</si>
  <si>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</si>
  <si>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</si>
  <si>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</si>
  <si>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</si>
  <si>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</si>
  <si>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</si>
  <si>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</si>
  <si>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</si>
  <si>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</si>
  <si>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</si>
  <si>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</si>
  <si>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</si>
  <si>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</si>
  <si>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</si>
  <si>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</si>
  <si>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</si>
  <si>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</si>
  <si>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</si>
  <si>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</si>
  <si>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</si>
  <si>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</si>
  <si>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</si>
  <si>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</si>
  <si>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</si>
  <si>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</si>
  <si>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</si>
  <si>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</si>
  <si>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</si>
  <si>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</si>
  <si>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</si>
  <si>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</si>
  <si>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</si>
  <si>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</si>
  <si>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</si>
  <si>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</si>
  <si>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</si>
  <si>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</si>
  <si>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</si>
  <si>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</si>
  <si>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</si>
  <si>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</si>
  <si>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</si>
  <si>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</si>
  <si>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</si>
  <si>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</si>
  <si>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</si>
  <si>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</si>
  <si>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</si>
  <si>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</si>
  <si>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</si>
  <si>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</si>
  <si>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</si>
  <si>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</si>
  <si>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</si>
  <si>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</si>
  <si>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</si>
  <si>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</si>
  <si>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</si>
  <si>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</si>
  <si>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</si>
  <si>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</si>
  <si>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</si>
  <si>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</si>
  <si>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</si>
  <si>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</si>
  <si>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</si>
  <si>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</si>
  <si>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</si>
  <si>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</si>
  <si>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</si>
  <si>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</si>
  <si>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</si>
  <si>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</si>
  <si>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</si>
  <si>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</si>
  <si>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</si>
  <si>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</si>
  <si>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</si>
  <si>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</si>
  <si>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</si>
  <si>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</si>
  <si>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</si>
  <si>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</si>
  <si>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</si>
  <si>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</si>
  <si>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</si>
  <si>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</si>
  <si>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</si>
  <si>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</si>
  <si>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</si>
  <si>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</si>
  <si>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</si>
  <si>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</si>
  <si>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</si>
  <si>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</si>
  <si>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</si>
  <si>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</si>
  <si>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</si>
  <si>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</si>
  <si>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</si>
  <si>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</si>
  <si>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</si>
  <si>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</si>
  <si>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</si>
  <si>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</si>
  <si>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</si>
  <si>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</si>
  <si>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</si>
  <si>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</si>
  <si>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</si>
  <si>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21065943</t>
  </si>
  <si>
    <t>DIG-025650 - DIG-025651</t>
  </si>
  <si>
    <t>MCGLOTHLIN FARMS 4X-214</t>
  </si>
  <si>
    <t>05-123-44005</t>
  </si>
  <si>
    <t>DIG-025650</t>
  </si>
  <si>
    <t>DIG-025651</t>
  </si>
  <si>
    <t>Bradenhead gas</t>
  </si>
  <si>
    <t>Production gas</t>
  </si>
  <si>
    <t>nd</t>
  </si>
  <si>
    <t>123-44005</t>
  </si>
  <si>
    <t>BDH</t>
  </si>
  <si>
    <t>MCGLOTHLIN FARM</t>
  </si>
  <si>
    <t>PRDG</t>
  </si>
  <si>
    <t>WSP</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</si>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</sst>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MCGLOTHLIN FARMS 4X-214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-49.8</c:v>
                </c:pt>
                <c:pt idx="1">
                  <c:v>-32.200000000000003</c:v>
                </c:pt>
                <c:pt idx="2">
                  <c:v>-28.8</c:v>
                </c:pt>
                <c:pt idx="3">
                  <c:v>-30.9</c:v>
                </c:pt>
                <c:pt idx="4">
                  <c:v>-27.9</c:v>
                </c:pt>
                <c:pt idx="5">
                  <c:v>-27.1</c:v>
                </c:pt>
                <c:pt idx="6">
                  <c:v>-27.3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MCGLOTHLIN FARMS 4X-214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-47.1</c:v>
                </c:pt>
                <c:pt idx="1">
                  <c:v>-31.6</c:v>
                </c:pt>
                <c:pt idx="2">
                  <c:v>-28.3</c:v>
                </c:pt>
                <c:pt idx="3">
                  <c:v>-30.6</c:v>
                </c:pt>
                <c:pt idx="4">
                  <c:v>-28</c:v>
                </c:pt>
                <c:pt idx="5">
                  <c:v>-27.8</c:v>
                </c:pt>
                <c:pt idx="6">
                  <c:v>-27.6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MCGLOTHLIN FARMS 4X-214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78.63660728428124</c:v>
                </c:pt>
                <c:pt idx="1">
                  <c:v>11.536399902235678</c:v>
                </c:pt>
                <c:pt idx="2">
                  <c:v>6.512446594140644</c:v>
                </c:pt>
                <c:pt idx="3">
                  <c:v>0.82250006031597178</c:v>
                </c:pt>
                <c:pt idx="4">
                  <c:v>1.6080762561718973</c:v>
                </c:pt>
                <c:pt idx="5">
                  <c:v>0.3125940798038</c:v>
                </c:pt>
                <c:pt idx="6">
                  <c:v>0.33651067382905719</c:v>
                </c:pt>
                <c:pt idx="7">
                  <c:v>0.23486514922171417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MCGLOTHLIN FARMS 4X-214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75.823518356095732</c:v>
                </c:pt>
                <c:pt idx="1">
                  <c:v>13.760598087123585</c:v>
                </c:pt>
                <c:pt idx="2">
                  <c:v>6.197322808336466</c:v>
                </c:pt>
                <c:pt idx="3">
                  <c:v>0.79396900973144546</c:v>
                </c:pt>
                <c:pt idx="4">
                  <c:v>1.9409639560623146</c:v>
                </c:pt>
                <c:pt idx="5">
                  <c:v>0.49168859374347407</c:v>
                </c:pt>
                <c:pt idx="6">
                  <c:v>0.58493087750073092</c:v>
                </c:pt>
                <c:pt idx="7">
                  <c:v>0.40700831140625654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MCGLOTHLIN FARMS 4X-214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21.363392715718764</c:v>
                </c:pt>
              </c:numCache>
            </c:numRef>
          </c:xVal>
          <c:yVal>
            <c:numRef>
              <c:f>'Data Summary'!$O$19</c:f>
              <c:numCache>
                <c:formatCode>0.0</c:formatCode>
                <c:ptCount val="1"/>
                <c:pt idx="0">
                  <c:v>-49.8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MCGLOTHLIN FARMS 4X-214 Production gas</c:v>
                </c:pt>
              </c:strCache>
            </c:strRef>
          </c:tx>
          <c:spPr>
            <a:ln w="28575">
              <a:noFill/>
            </a:ln>
          </c:spPr>
          <c:marker>
            <c:spPr>
              <a:ln>
                <a:solidFill>
                  <a:schemeClr val="tx1"/>
                </a:solidFill>
              </a:ln>
            </c:spPr>
          </c:marker>
          <c:xVal>
            <c:numRef>
              <c:f>'Data Summary'!$K$20</c:f>
              <c:numCache>
                <c:formatCode>0.0</c:formatCode>
                <c:ptCount val="1"/>
                <c:pt idx="0">
                  <c:v>24.176481643904271</c:v>
                </c:pt>
              </c:numCache>
            </c:numRef>
          </c:xVal>
          <c:yVal>
            <c:numRef>
              <c:f>'Data Summary'!$O$20</c:f>
              <c:numCache>
                <c:formatCode>0.0</c:formatCode>
                <c:ptCount val="1"/>
                <c:pt idx="0">
                  <c:v>-47.1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MCGLOTHLIN FARMS 4X-214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-32.200000000000003</c:v>
                </c:pt>
              </c:numCache>
            </c:numRef>
          </c:xVal>
          <c:yVal>
            <c:numRef>
              <c:f>'Data Summary'!$Q$19</c:f>
              <c:numCache>
                <c:formatCode>0.0</c:formatCode>
                <c:ptCount val="1"/>
                <c:pt idx="0">
                  <c:v>-28.8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MCGLOTHLIN FARMS 4X-214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-31.6</c:v>
                </c:pt>
              </c:numCache>
            </c:numRef>
          </c:xVal>
          <c:yVal>
            <c:numRef>
              <c:f>'Data Summary'!$Q$20</c:f>
              <c:numCache>
                <c:formatCode>0.0</c:formatCode>
                <c:ptCount val="1"/>
                <c:pt idx="0">
                  <c:v>-28.3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MCGLOTHLIN FARMS 4X-214 Bradenhead gas</c:v>
                </c:pt>
              </c:strCache>
            </c:strRef>
          </c:tx>
          <c:spPr>
            <a:ln>
              <a:noFill/>
            </a:ln>
          </c:spPr>
          <c:marker>
            <c:symbol val="diamond"/>
            <c:size val="8"/>
            <c:spPr>
              <a:ln>
                <a:solidFill>
                  <a:schemeClr val="tx1"/>
                </a:solidFill>
              </a:ln>
            </c:spPr>
          </c:marker>
          <c:xVal>
            <c:numRef>
              <c:f>'Data Summary'!$M$19</c:f>
              <c:numCache>
                <c:formatCode>0.0</c:formatCode>
                <c:ptCount val="1"/>
                <c:pt idx="0">
                  <c:v>9.4007305097164355</c:v>
                </c:pt>
              </c:numCache>
            </c:numRef>
          </c:xVal>
          <c:yVal>
            <c:numRef>
              <c:f>'Data Summary'!$K$19</c:f>
              <c:numCache>
                <c:formatCode>0.0</c:formatCode>
                <c:ptCount val="1"/>
                <c:pt idx="0">
                  <c:v>21.363392715718764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MCGLOTHLIN FARMS 4X-214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8.9504678844528822</c:v>
                </c:pt>
              </c:numCache>
            </c:numRef>
          </c:xVal>
          <c:yVal>
            <c:numRef>
              <c:f>'Data Summary'!$K$20</c:f>
              <c:numCache>
                <c:formatCode>0.0</c:formatCode>
                <c:ptCount val="1"/>
                <c:pt idx="0">
                  <c:v>24.176481643904271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MCGLOTHLIN FARMS 4X-214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-253</c:v>
                </c:pt>
              </c:numCache>
            </c:numRef>
          </c:xVal>
          <c:yVal>
            <c:numRef>
              <c:f>'Data Summary'!$O$19</c:f>
              <c:numCache>
                <c:formatCode>0.0</c:formatCode>
                <c:ptCount val="1"/>
                <c:pt idx="0">
                  <c:v>-49.8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MCGLOTHLIN FARMS 4X-214 Production gas</c:v>
                </c:pt>
              </c:strCache>
            </c:strRef>
          </c:tx>
          <c:spPr>
            <a:ln w="28575">
              <a:noFill/>
            </a:ln>
          </c:spPr>
          <c:marker>
            <c:spPr>
              <a:ln>
                <a:solidFill>
                  <a:schemeClr val="tx1"/>
                </a:solidFill>
              </a:ln>
            </c:spPr>
          </c:marker>
          <c:xVal>
            <c:numRef>
              <c:f>'Data Summary'!$W$20</c:f>
              <c:numCache>
                <c:formatCode>0</c:formatCode>
                <c:ptCount val="1"/>
                <c:pt idx="0">
                  <c:v>-258</c:v>
                </c:pt>
              </c:numCache>
            </c:numRef>
          </c:xVal>
          <c:yVal>
            <c:numRef>
              <c:f>'Data Summary'!$O$20</c:f>
              <c:numCache>
                <c:formatCode>0.0</c:formatCode>
                <c:ptCount val="1"/>
                <c:pt idx="0">
                  <c:v>-47.1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MCGLOTHLIN FARMS 4X-214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-49.8</c:v>
                </c:pt>
              </c:numCache>
            </c:numRef>
          </c:xVal>
          <c:yVal>
            <c:numRef>
              <c:f>'Data Summary'!$L$19</c:f>
              <c:numCache>
                <c:formatCode>0.0</c:formatCode>
                <c:ptCount val="1"/>
                <c:pt idx="0">
                  <c:v>4.3568771721821209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MCGLOTHLIN FARMS 4X-214 Production gas</c:v>
                </c:pt>
              </c:strCache>
            </c:strRef>
          </c:tx>
          <c:spPr>
            <a:ln w="28575">
              <a:noFill/>
            </a:ln>
          </c:spPr>
          <c:marker>
            <c:spPr>
              <a:ln>
                <a:solidFill>
                  <a:schemeClr val="tx1"/>
                </a:solidFill>
              </a:ln>
            </c:spPr>
          </c:marker>
          <c:xVal>
            <c:numRef>
              <c:f>'Data Summary'!$O$20</c:f>
              <c:numCache>
                <c:formatCode>0.0</c:formatCode>
                <c:ptCount val="1"/>
                <c:pt idx="0">
                  <c:v>-47.1</c:v>
                </c:pt>
              </c:numCache>
            </c:numRef>
          </c:xVal>
          <c:yVal>
            <c:numRef>
              <c:f>'Data Summary'!$L$20</c:f>
              <c:numCache>
                <c:formatCode>0.0</c:formatCode>
                <c:ptCount val="1"/>
                <c:pt idx="0">
                  <c:v>3.7991691997007453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250476</xdr:colOff>
      <xdr:row>40</xdr:row>
      <xdr:rowOff>132381</xdr:rowOff>
    </xdr:to>
    <xdr:pic>
      <xdr:nvPicPr>
        <xdr:cNvPr id="2" name="Picture 1">
          <a:extLst>
            <a:ext uri="{FF2B5EF4-FFF2-40B4-BE49-F238E27FC236}">
              <a16:creationId xmlns:a16="http://schemas.microsoft.com/office/drawing/2014/main" id="{A4BC36D7-9F5A-40EA-BF0B-5A69B9478FA2}"/>
            </a:ext>
          </a:extLst>
        </xdr:cNvPr>
        <xdr:cNvPicPr>
          <a:picLocks noChangeAspect="1"/>
        </xdr:cNvPicPr>
      </xdr:nvPicPr>
      <xdr:blipFill>
        <a:blip xmlns:r="http://schemas.openxmlformats.org/officeDocument/2006/relationships" r:embed="rId1"/>
        <a:stretch>
          <a:fillRect/>
        </a:stretch>
      </xdr:blipFill>
      <xdr:spPr>
        <a:xfrm>
          <a:off x="0" y="0"/>
          <a:ext cx="10047619" cy="77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2" sqref="V22"/>
    </sheetView>
  </sheetViews>
  <sheetFormatPr defaultColWidth="10.7109375" defaultRowHeight="15" customHeight="1" x14ac:dyDescent="0.2"/>
  <cols>
    <col min="1" max="1" width="10.7109375" style="25" customWidth="1"/>
    <col min="2" max="2" width="12.28515625" style="25" bestFit="1" customWidth="1"/>
    <col min="3" max="3" width="39.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MCGLOTHLIN FARMS 4X-214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21065943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DIG-025650 - DIG-025651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21065943</v>
      </c>
      <c r="B12" s="169" t="s">
        <v>210</v>
      </c>
      <c r="C12" s="170" t="str">
        <f>Cover!D24&amp;" "&amp;D12</f>
        <v>MCGLOTHLIN FARMS 4X-214 Bradenhead gas</v>
      </c>
      <c r="D12" s="158" t="s">
        <v>212</v>
      </c>
      <c r="E12" s="172">
        <v>44375</v>
      </c>
      <c r="F12" s="185">
        <v>0.625</v>
      </c>
      <c r="G12" s="95"/>
      <c r="H12" s="95"/>
      <c r="I12" s="113"/>
      <c r="J12" s="178">
        <v>44376</v>
      </c>
      <c r="K12" s="174">
        <v>37747.24</v>
      </c>
      <c r="L12" s="174">
        <v>1660.05</v>
      </c>
      <c r="M12" s="174" t="s">
        <v>214</v>
      </c>
      <c r="N12" s="174">
        <v>749652.89</v>
      </c>
      <c r="O12" s="174">
        <v>109978.4</v>
      </c>
      <c r="P12" s="174">
        <v>62083.77</v>
      </c>
      <c r="Q12" s="174">
        <v>7840.69</v>
      </c>
      <c r="R12" s="174">
        <v>15330.07</v>
      </c>
      <c r="S12" s="174">
        <v>2980.05</v>
      </c>
      <c r="T12" s="174">
        <v>3208.5</v>
      </c>
      <c r="U12" s="174">
        <v>2238.9899999999998</v>
      </c>
      <c r="V12" s="174" t="s">
        <v>214</v>
      </c>
      <c r="W12" s="174">
        <v>340.62</v>
      </c>
      <c r="X12" s="175">
        <v>449.82</v>
      </c>
      <c r="Y12" s="165">
        <v>78.63660728428124</v>
      </c>
      <c r="Z12" s="97">
        <v>11.536399902235678</v>
      </c>
      <c r="AA12" s="97">
        <v>6.512446594140644</v>
      </c>
      <c r="AB12" s="97">
        <v>0.82250006031597178</v>
      </c>
      <c r="AC12" s="97">
        <v>1.6080762561718973</v>
      </c>
      <c r="AD12" s="97">
        <v>0.3125940798038</v>
      </c>
      <c r="AE12" s="97">
        <v>0.33651067382905719</v>
      </c>
      <c r="AF12" s="139">
        <v>0.23486514922171417</v>
      </c>
      <c r="AG12" s="137">
        <v>1227.9059700620514</v>
      </c>
      <c r="AH12" s="115">
        <v>1278.6224541152801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21065943</v>
      </c>
      <c r="B13" s="168" t="s">
        <v>211</v>
      </c>
      <c r="C13" s="171" t="str">
        <f>Cover!D24&amp;" "&amp; D13</f>
        <v>MCGLOTHLIN FARMS 4X-214 Production gas</v>
      </c>
      <c r="D13" s="164" t="s">
        <v>213</v>
      </c>
      <c r="E13" s="173">
        <v>44375</v>
      </c>
      <c r="F13" s="186">
        <v>0.61805555555555558</v>
      </c>
      <c r="G13" s="109"/>
      <c r="H13" s="109"/>
      <c r="I13" s="114"/>
      <c r="J13" s="179">
        <v>44376</v>
      </c>
      <c r="K13" s="176">
        <v>8312.9500000000007</v>
      </c>
      <c r="L13" s="176">
        <v>1475.21</v>
      </c>
      <c r="M13" s="176">
        <v>24952.04</v>
      </c>
      <c r="N13" s="176">
        <v>726176.68</v>
      </c>
      <c r="O13" s="176">
        <v>131787.64000000001</v>
      </c>
      <c r="P13" s="176">
        <v>59352.57</v>
      </c>
      <c r="Q13" s="176">
        <v>7603.74</v>
      </c>
      <c r="R13" s="176">
        <v>18588.62</v>
      </c>
      <c r="S13" s="176">
        <v>4709.4399999999996</v>
      </c>
      <c r="T13" s="176">
        <v>5602.5</v>
      </c>
      <c r="U13" s="176">
        <v>3898.25</v>
      </c>
      <c r="V13" s="176" t="s">
        <v>214</v>
      </c>
      <c r="W13" s="176" t="s">
        <v>214</v>
      </c>
      <c r="X13" s="177" t="s">
        <v>214</v>
      </c>
      <c r="Y13" s="166">
        <v>75.823518356095732</v>
      </c>
      <c r="Z13" s="112">
        <v>13.760598087123585</v>
      </c>
      <c r="AA13" s="112">
        <v>6.197322808336466</v>
      </c>
      <c r="AB13" s="112">
        <v>0.79396900973144546</v>
      </c>
      <c r="AC13" s="112">
        <v>1.9409639560623146</v>
      </c>
      <c r="AD13" s="112">
        <v>0.49168859374347407</v>
      </c>
      <c r="AE13" s="112">
        <v>0.58493087750073092</v>
      </c>
      <c r="AF13" s="140">
        <v>0.40700831140625654</v>
      </c>
      <c r="AG13" s="138">
        <v>1270.8246507667814</v>
      </c>
      <c r="AH13" s="116">
        <v>1316.8858256066494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21065943</v>
      </c>
      <c r="B19" s="95" t="str">
        <f t="shared" si="0"/>
        <v>DIG-025650</v>
      </c>
      <c r="C19" s="95" t="str">
        <f t="shared" si="0"/>
        <v>MCGLOTHLIN FARMS 4X-214 Bradenhead gas</v>
      </c>
      <c r="D19" s="96" t="str">
        <f t="shared" si="0"/>
        <v>Bradenhead gas</v>
      </c>
      <c r="E19" s="96">
        <f t="shared" si="0"/>
        <v>44375</v>
      </c>
      <c r="F19" s="183">
        <f t="shared" si="0"/>
        <v>0.625</v>
      </c>
      <c r="G19" s="98"/>
      <c r="H19" s="98"/>
      <c r="I19" s="117"/>
      <c r="J19" s="118">
        <v>953313</v>
      </c>
      <c r="K19" s="90">
        <v>21.363392715718764</v>
      </c>
      <c r="L19" s="90">
        <v>4.3568771721821209</v>
      </c>
      <c r="M19" s="119">
        <v>9.4007305097164355</v>
      </c>
      <c r="N19" s="181">
        <v>44386</v>
      </c>
      <c r="O19" s="187">
        <v>-49.8</v>
      </c>
      <c r="P19" s="187">
        <v>-32.200000000000003</v>
      </c>
      <c r="Q19" s="187">
        <v>-28.8</v>
      </c>
      <c r="R19" s="189">
        <v>-30.9</v>
      </c>
      <c r="S19" s="191">
        <v>-27.9</v>
      </c>
      <c r="T19" s="192">
        <v>-27.1</v>
      </c>
      <c r="U19" s="192">
        <v>-27.3</v>
      </c>
      <c r="V19" s="193"/>
      <c r="W19" s="195">
        <v>-253</v>
      </c>
      <c r="X19" s="202"/>
      <c r="Y19" s="203"/>
      <c r="Z19" s="204"/>
      <c r="AC19" s="145" t="s">
        <v>62</v>
      </c>
      <c r="AF19" s="127">
        <v>0.73610628267076694</v>
      </c>
      <c r="AG19" s="124">
        <v>0.72631898058698274</v>
      </c>
      <c r="AR19" s="21"/>
      <c r="CF19" s="52"/>
      <c r="CG19" s="21"/>
    </row>
    <row r="20" spans="1:85" ht="15" customHeight="1" thickBot="1" x14ac:dyDescent="0.25">
      <c r="A20" s="142" t="str">
        <f t="shared" si="0"/>
        <v>21065943</v>
      </c>
      <c r="B20" s="109" t="str">
        <f t="shared" si="0"/>
        <v>DIG-025651</v>
      </c>
      <c r="C20" s="109" t="str">
        <f t="shared" si="0"/>
        <v>MCGLOTHLIN FARMS 4X-214 Production gas</v>
      </c>
      <c r="D20" s="110" t="str">
        <f t="shared" si="0"/>
        <v>Production gas</v>
      </c>
      <c r="E20" s="173">
        <f t="shared" si="0"/>
        <v>44375</v>
      </c>
      <c r="F20" s="184">
        <f t="shared" si="0"/>
        <v>0.61805555555555558</v>
      </c>
      <c r="G20" s="109"/>
      <c r="H20" s="109"/>
      <c r="I20" s="114"/>
      <c r="J20" s="120">
        <v>957720</v>
      </c>
      <c r="K20" s="111">
        <v>24.176481643904271</v>
      </c>
      <c r="L20" s="111">
        <v>3.7991691997007453</v>
      </c>
      <c r="M20" s="121">
        <v>8.9504678844528822</v>
      </c>
      <c r="N20" s="182">
        <v>44386</v>
      </c>
      <c r="O20" s="188">
        <v>-47.1</v>
      </c>
      <c r="P20" s="188">
        <v>-31.6</v>
      </c>
      <c r="Q20" s="188">
        <v>-28.3</v>
      </c>
      <c r="R20" s="190">
        <v>-30.6</v>
      </c>
      <c r="S20" s="188">
        <v>-28</v>
      </c>
      <c r="T20" s="190">
        <v>-27.8</v>
      </c>
      <c r="U20" s="190">
        <v>-27.6</v>
      </c>
      <c r="V20" s="194">
        <v>3</v>
      </c>
      <c r="W20" s="196">
        <v>-258</v>
      </c>
      <c r="X20" s="205"/>
      <c r="Y20" s="206"/>
      <c r="Z20" s="207"/>
      <c r="AC20" s="145" t="s">
        <v>60</v>
      </c>
      <c r="AF20" s="123">
        <v>0.77256193753234792</v>
      </c>
      <c r="AG20" s="125">
        <v>0.75090693289149268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F2" sqref="F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44375.625</v>
      </c>
      <c r="D4" s="150" t="s">
        <v>215</v>
      </c>
      <c r="E4" s="102" t="s">
        <v>210</v>
      </c>
      <c r="F4" s="156" t="s">
        <v>216</v>
      </c>
      <c r="G4" s="100" t="s">
        <v>98</v>
      </c>
      <c r="I4" s="100"/>
      <c r="J4" s="150" t="s">
        <v>217</v>
      </c>
      <c r="K4" s="155">
        <v>44376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0.16700000000000001</v>
      </c>
      <c r="H8" s="151" t="s">
        <v>220</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3.7989999999999999</v>
      </c>
      <c r="H10" s="160" t="s">
        <v>220</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3.4000000000000002E-2</v>
      </c>
      <c r="H11" s="160" t="s">
        <v>220</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4.4999999999999998E-2</v>
      </c>
      <c r="H12" s="160" t="s">
        <v>220</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75.454999999999998</v>
      </c>
      <c r="H13" s="160" t="s">
        <v>220</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11.07</v>
      </c>
      <c r="H14" s="160" t="s">
        <v>220</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6.2489999999999997</v>
      </c>
      <c r="H16" s="160" t="s">
        <v>220</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0.78900000000000003</v>
      </c>
      <c r="H17" s="160" t="s">
        <v>220</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1.5429999999999999</v>
      </c>
      <c r="H18" s="160" t="s">
        <v>220</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0.3</v>
      </c>
      <c r="H19" s="160" t="s">
        <v>220</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0.32300000000000001</v>
      </c>
      <c r="H20" s="160" t="s">
        <v>220</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0.22500000000000001</v>
      </c>
      <c r="H21" s="160" t="s">
        <v>220</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-49.8</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-253</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-32.200000000000003</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-28.8</v>
      </c>
      <c r="H25" s="151"/>
      <c r="T25" s="159" t="s">
        <v>206</v>
      </c>
    </row>
    <row r="26" spans="1:20" x14ac:dyDescent="0.25">
      <c r="B26" s="152" t="s">
        <v>166</v>
      </c>
      <c r="C26" s="153" t="s">
        <v>167</v>
      </c>
      <c r="D26" s="149" t="s">
        <v>136</v>
      </c>
      <c r="E26" s="146"/>
      <c r="F26" s="153" t="s">
        <v>159</v>
      </c>
      <c r="G26" s="154">
        <v>-30.9</v>
      </c>
      <c r="H26" s="151"/>
      <c r="K26" s="197" t="s">
        <v>222</v>
      </c>
      <c r="T26" s="159" t="s">
        <v>206</v>
      </c>
    </row>
    <row r="27" spans="1:20" x14ac:dyDescent="0.25">
      <c r="B27" s="152" t="s">
        <v>168</v>
      </c>
      <c r="C27" s="153" t="s">
        <v>169</v>
      </c>
      <c r="D27" s="149" t="s">
        <v>136</v>
      </c>
      <c r="E27" s="146"/>
      <c r="F27" s="153" t="s">
        <v>159</v>
      </c>
      <c r="G27" s="154">
        <v>-27.9</v>
      </c>
      <c r="H27" s="151"/>
      <c r="K27" s="180"/>
      <c r="T27" s="159" t="s">
        <v>206</v>
      </c>
    </row>
    <row r="28" spans="1:20" s="180" customFormat="1" x14ac:dyDescent="0.25">
      <c r="B28" s="161" t="s">
        <v>198</v>
      </c>
      <c r="C28" s="162" t="s">
        <v>199</v>
      </c>
      <c r="D28" s="159" t="s">
        <v>136</v>
      </c>
      <c r="E28" s="157"/>
      <c r="F28" s="162" t="s">
        <v>159</v>
      </c>
      <c r="G28" s="154">
        <v>-27.1</v>
      </c>
      <c r="H28" s="160"/>
      <c r="K28" s="197" t="s">
        <v>222</v>
      </c>
      <c r="T28" s="159" t="s">
        <v>206</v>
      </c>
    </row>
    <row r="29" spans="1:20" s="180" customFormat="1" x14ac:dyDescent="0.25">
      <c r="B29" s="161" t="s">
        <v>200</v>
      </c>
      <c r="C29" s="162" t="s">
        <v>201</v>
      </c>
      <c r="D29" s="159" t="s">
        <v>136</v>
      </c>
      <c r="E29" s="157"/>
      <c r="F29" s="162" t="s">
        <v>159</v>
      </c>
      <c r="G29" s="154">
        <v>-27.3</v>
      </c>
      <c r="H29" s="160"/>
      <c r="K29" s="197" t="s">
        <v>222</v>
      </c>
      <c r="T29" s="159" t="s">
        <v>206</v>
      </c>
    </row>
    <row r="30" spans="1:20" x14ac:dyDescent="0.25">
      <c r="B30" s="161" t="s">
        <v>191</v>
      </c>
      <c r="C30" s="162" t="s">
        <v>192</v>
      </c>
      <c r="D30" s="159" t="s">
        <v>136</v>
      </c>
      <c r="E30" s="157"/>
      <c r="F30" s="162" t="s">
        <v>193</v>
      </c>
      <c r="G30" s="163">
        <v>1227.9059700620514</v>
      </c>
      <c r="H30" s="160"/>
      <c r="T30" s="159" t="s">
        <v>206</v>
      </c>
    </row>
    <row r="31" spans="1:20" x14ac:dyDescent="0.25">
      <c r="B31" s="161" t="s">
        <v>194</v>
      </c>
      <c r="C31" s="162" t="s">
        <v>195</v>
      </c>
      <c r="D31" s="159" t="s">
        <v>136</v>
      </c>
      <c r="E31" s="157"/>
      <c r="F31" s="162" t="s">
        <v>205</v>
      </c>
      <c r="G31" s="167">
        <v>0.73610628267076694</v>
      </c>
      <c r="H31" s="160"/>
      <c r="T31"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44375.618055555555</v>
      </c>
      <c r="D4" s="150" t="s">
        <v>215</v>
      </c>
      <c r="E4" s="102" t="s">
        <v>211</v>
      </c>
      <c r="F4" s="156" t="s">
        <v>218</v>
      </c>
      <c r="G4" s="100" t="s">
        <v>98</v>
      </c>
      <c r="I4" s="100"/>
      <c r="J4" s="150" t="s">
        <v>217</v>
      </c>
      <c r="K4" s="155">
        <v>44376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0.14899999999999999</v>
      </c>
      <c r="H8" s="160" t="s">
        <v>220</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2.5139999999999998</v>
      </c>
      <c r="H9" s="160" t="s">
        <v>220</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0.83799999999999997</v>
      </c>
      <c r="H10" s="160" t="s">
        <v>220</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73.168999999999997</v>
      </c>
      <c r="H13" s="160" t="s">
        <v>220</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13.279</v>
      </c>
      <c r="H14" s="160" t="s">
        <v>220</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5.98</v>
      </c>
      <c r="H16" s="160" t="s">
        <v>220</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0.76600000000000001</v>
      </c>
      <c r="H17" s="160" t="s">
        <v>220</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1.873</v>
      </c>
      <c r="H18" s="160" t="s">
        <v>220</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0.47499999999999998</v>
      </c>
      <c r="H19" s="160" t="s">
        <v>220</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0.56499999999999995</v>
      </c>
      <c r="H20" s="160" t="s">
        <v>220</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0.39300000000000002</v>
      </c>
      <c r="H21" s="160" t="s">
        <v>220</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-47.1</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-258</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-31.6</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-28.3</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-30.6</v>
      </c>
      <c r="H26" s="160"/>
      <c r="I26" s="107"/>
      <c r="J26" s="150"/>
      <c r="K26" s="197" t="s">
        <v>222</v>
      </c>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-28</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-27.8</v>
      </c>
      <c r="H28" s="160"/>
      <c r="I28" s="107"/>
      <c r="J28" s="150"/>
      <c r="K28" s="197" t="s">
        <v>222</v>
      </c>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-27.6</v>
      </c>
      <c r="H29" s="160"/>
      <c r="I29" s="107"/>
      <c r="J29" s="150"/>
      <c r="K29" s="197" t="s">
        <v>222</v>
      </c>
      <c r="M29" s="150"/>
      <c r="N29" s="150"/>
      <c r="O29" s="150"/>
      <c r="P29" s="104"/>
      <c r="Q29" s="104"/>
      <c r="R29" s="104"/>
      <c r="S29" s="150"/>
      <c r="T29" s="159" t="s">
        <v>206</v>
      </c>
    </row>
    <row r="30" spans="1:20" s="180" customFormat="1" x14ac:dyDescent="0.25">
      <c r="A30" s="157"/>
      <c r="B30" s="161" t="s">
        <v>202</v>
      </c>
      <c r="C30" s="162" t="s">
        <v>203</v>
      </c>
      <c r="D30" s="159" t="s">
        <v>136</v>
      </c>
      <c r="E30" s="157"/>
      <c r="F30" s="162" t="s">
        <v>159</v>
      </c>
      <c r="G30" s="154">
        <v>3</v>
      </c>
      <c r="H30" s="160"/>
      <c r="I30" s="107"/>
      <c r="J30" s="150"/>
      <c r="K30" s="197" t="s">
        <v>222</v>
      </c>
      <c r="M30" s="150"/>
      <c r="N30" s="150"/>
      <c r="O30" s="150"/>
      <c r="P30" s="104"/>
      <c r="Q30" s="104"/>
      <c r="R30" s="104"/>
      <c r="S30" s="150"/>
      <c r="T30" s="159" t="s">
        <v>206</v>
      </c>
    </row>
    <row r="31" spans="1:20" x14ac:dyDescent="0.25">
      <c r="B31" s="161" t="s">
        <v>191</v>
      </c>
      <c r="C31" s="162" t="s">
        <v>192</v>
      </c>
      <c r="D31" s="159" t="s">
        <v>136</v>
      </c>
      <c r="E31" s="157"/>
      <c r="F31" s="162" t="s">
        <v>193</v>
      </c>
      <c r="G31" s="163">
        <v>1270.8246507667814</v>
      </c>
      <c r="H31" s="160"/>
      <c r="T31" s="159" t="s">
        <v>206</v>
      </c>
    </row>
    <row r="32" spans="1:20" x14ac:dyDescent="0.25">
      <c r="B32" s="161" t="s">
        <v>194</v>
      </c>
      <c r="C32" s="162" t="s">
        <v>195</v>
      </c>
      <c r="D32" s="159" t="s">
        <v>136</v>
      </c>
      <c r="E32" s="157"/>
      <c r="F32" s="162" t="s">
        <v>205</v>
      </c>
      <c r="G32" s="167">
        <v>0.77256193753234792</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2021-07-14T21:48:42Z</dcterms:modified>
</cp:coreProperties>
</file>