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Strohauer\"/>
    </mc:Choice>
  </mc:AlternateContent>
  <xr:revisionPtr revIDLastSave="0" documentId="13_ncr:1_{F23E8D63-C5B6-4348-9366-F0654B3C93A7}"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<sst xmlns="http://schemas.openxmlformats.org/spreadsheetml/2006/main" count="552" uniqueCount="217">
  <si>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</si>
  <si>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</si>
  <si>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</si>
  <si>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</si>
  <si>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</si>
  <si>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</si>
  <si>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</si>
  <si>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</si>
  <si>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</si>
  <si>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</si>
  <si>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</si>
  <si>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</si>
  <si>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</si>
  <si>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</si>
  <si>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</si>
  <si>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</si>
  <si>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</si>
  <si>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</si>
  <si>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</si>
  <si>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</si>
  <si>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</si>
  <si>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</si>
  <si>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</si>
  <si>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</si>
  <si>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</si>
  <si>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</si>
  <si>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</si>
  <si>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</si>
  <si>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</si>
  <si>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</si>
  <si>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</si>
  <si>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</si>
  <si>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</si>
  <si>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</si>
  <si>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</si>
  <si>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</si>
  <si>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</si>
  <si>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</si>
  <si>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</si>
  <si>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</si>
  <si>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</si>
  <si>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</si>
  <si>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</si>
  <si>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</si>
  <si>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</si>
  <si>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</si>
  <si>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</si>
  <si>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</si>
  <si>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</si>
  <si>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</si>
  <si>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</si>
  <si>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</si>
  <si>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</si>
  <si>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</si>
  <si>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</si>
  <si>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</si>
  <si>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</si>
  <si>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</si>
  <si>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</si>
  <si>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</si>
  <si>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</si>
  <si>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</si>
  <si>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</si>
  <si>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</si>
  <si>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</si>
  <si>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</si>
  <si>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</si>
  <si>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</si>
  <si>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</si>
  <si>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</si>
  <si>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</si>
  <si>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</si>
  <si>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</si>
  <si>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</si>
  <si>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</si>
  <si>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</si>
  <si>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</si>
  <si>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</si>
  <si>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</si>
  <si>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</si>
  <si>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</si>
  <si>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</si>
  <si>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</si>
  <si>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</si>
  <si>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</si>
  <si>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</si>
  <si>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</si>
  <si>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</si>
  <si>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</si>
  <si>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</si>
  <si>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</si>
  <si>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</si>
  <si>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</si>
  <si>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</si>
  <si>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</si>
  <si>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</si>
  <si>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</si>
  <si>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</si>
  <si>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</si>
  <si>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</si>
  <si>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</si>
  <si>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</si>
  <si>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</si>
  <si>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</si>
  <si>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</si>
  <si>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</si>
  <si>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</si>
  <si>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</si>
  <si>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</si>
  <si>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</si>
  <si>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</si>
  <si>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</si>
  <si>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</si>
  <si>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</si>
  <si>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</si>
  <si>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</si>
  <si>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</si>
  <si>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</si>
  <si>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</si>
  <si>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</si>
  <si>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</si>
  <si>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</si>
  <si>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</si>
  <si>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</si>
  <si>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</si>
  <si>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</si>
  <si>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</si>
  <si>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</si>
  <si>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</si>
  <si>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</si>
  <si>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</si>
  <si>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</si>
  <si>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</si>
  <si>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</si>
  <si>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</si>
  <si>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</si>
  <si>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</si>
  <si>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</si>
  <si>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</si>
  <si>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</si>
  <si>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</si>
  <si>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</si>
  <si>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</si>
  <si>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</si>
  <si>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</si>
  <si>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</si>
  <si>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</si>
  <si>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</si>
  <si>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</si>
  <si>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</si>
  <si>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</si>
  <si>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</si>
  <si>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</si>
  <si>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</si>
  <si>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</si>
  <si>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</si>
  <si>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</si>
  <si>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</si>
  <si>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</si>
  <si>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</si>
  <si>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</si>
  <si>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</si>
  <si>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</si>
  <si>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</si>
  <si>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</si>
  <si>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</si>
  <si>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</si>
  <si>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</si>
  <si>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</si>
  <si>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</si>
  <si>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</si>
  <si>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</si>
  <si>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</si>
  <si>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</si>
  <si>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</si>
  <si>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</si>
  <si>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</si>
  <si>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</si>
  <si>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</si>
  <si>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</si>
  <si>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</si>
  <si>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</si>
  <si>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</si>
  <si>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</si>
  <si>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</si>
  <si>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</si>
  <si>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</si>
  <si>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</si>
  <si>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</si>
  <si>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</si>
  <si>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</si>
  <si>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</si>
  <si>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</si>
  <si>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</si>
  <si>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</si>
  <si>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</si>
  <si>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</si>
  <si>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</si>
  <si>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</si>
  <si>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</si>
  <si>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</si>
  <si>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22047348</t>
  </si>
  <si>
    <t>DIG-027653 - DIG-027654</t>
  </si>
  <si>
    <t>Strohauer F 32-21D</t>
  </si>
  <si>
    <t>05-123-31531</t>
  </si>
  <si>
    <t>DIG-027653</t>
  </si>
  <si>
    <t>DIG-027654</t>
  </si>
  <si>
    <t>Bradenhead gas</t>
  </si>
  <si>
    <t>Production gas</t>
  </si>
  <si>
    <t>nd</t>
  </si>
  <si>
    <t>123-31531</t>
  </si>
  <si>
    <t>BDH</t>
  </si>
  <si>
    <t>Strohauer F 32-</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</si>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</sst>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Strohauer F 32-21D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-46.4</c:v>
                </c:pt>
                <c:pt idx="1">
                  <c:v>-32.4</c:v>
                </c:pt>
                <c:pt idx="2">
                  <c:v>-28.8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Strohauer F 32-21D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-47.9</c:v>
                </c:pt>
                <c:pt idx="1">
                  <c:v>-32.200000000000003</c:v>
                </c:pt>
                <c:pt idx="2">
                  <c:v>-28.4</c:v>
                </c:pt>
                <c:pt idx="4">
                  <c:v>-27.5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Strohauer F 32-21D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83.702981262243242</c:v>
                </c:pt>
                <c:pt idx="1">
                  <c:v>9.6058846673480893</c:v>
                </c:pt>
                <c:pt idx="2">
                  <c:v>4.0757379253778883</c:v>
                </c:pt>
                <c:pt idx="3">
                  <c:v>0.52616020667531282</c:v>
                </c:pt>
                <c:pt idx="4">
                  <c:v>1.0132877570690744</c:v>
                </c:pt>
                <c:pt idx="5">
                  <c:v>0.34994077444953547</c:v>
                </c:pt>
                <c:pt idx="6">
                  <c:v>0.31985960734188651</c:v>
                </c:pt>
                <c:pt idx="7">
                  <c:v>0.40614779949496949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Strohauer F 32-21D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81.793388680572193</c:v>
                </c:pt>
                <c:pt idx="1">
                  <c:v>10.00132908723103</c:v>
                </c:pt>
                <c:pt idx="2">
                  <c:v>4.5190012380395235</c:v>
                </c:pt>
                <c:pt idx="3">
                  <c:v>0.65815981070448948</c:v>
                </c:pt>
                <c:pt idx="4">
                  <c:v>1.3387152645145222</c:v>
                </c:pt>
                <c:pt idx="5">
                  <c:v>0.51646027441988485</c:v>
                </c:pt>
                <c:pt idx="6">
                  <c:v>0.51049507976093178</c:v>
                </c:pt>
                <c:pt idx="7">
                  <c:v>0.6624505647574207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Strohauer F 32-21D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16.297018737756758</c:v>
                </c:pt>
              </c:numCache>
            </c:numRef>
          </c:xVal>
          <c:yVal>
            <c:numRef>
              <c:f>'Data Summary'!$O$19</c:f>
              <c:numCache>
                <c:formatCode>0.0</c:formatCode>
                <c:ptCount val="1"/>
                <c:pt idx="0">
                  <c:v>-46.4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Summary'!$K$20</c:f>
              <c:numCache>
                <c:formatCode>0.0</c:formatCode>
                <c:ptCount val="1"/>
                <c:pt idx="0">
                  <c:v>18.2066113194278</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Strohauer F 32-21D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-32.4</c:v>
                </c:pt>
              </c:numCache>
            </c:numRef>
          </c:xVal>
          <c:yVal>
            <c:numRef>
              <c:f>'Data Summary'!$Q$19</c:f>
              <c:numCache>
                <c:formatCode>0.0</c:formatCode>
                <c:ptCount val="1"/>
                <c:pt idx="0">
                  <c:v>-28.8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Strohauer F 32-21D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-32.200000000000003</c:v>
                </c:pt>
              </c:numCache>
            </c:numRef>
          </c:xVal>
          <c:yVal>
            <c:numRef>
              <c:f>'Data Summary'!$Q$20</c:f>
              <c:numCache>
                <c:formatCode>0.0</c:formatCode>
                <c:ptCount val="1"/>
                <c:pt idx="0">
                  <c:v>-28.4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Strohauer F 32-21D Bradenhead gas</c:v>
                </c:pt>
              </c:strCache>
            </c:strRef>
          </c:tx>
          <c:spPr>
            <a:ln>
              <a:noFill/>
            </a:ln>
          </c:spPr>
          <c:marker>
            <c:symbol val="diamond"/>
            <c:size val="8"/>
            <c:spPr>
              <a:ln>
                <a:solidFill>
                  <a:schemeClr val="tx1"/>
                </a:solidFill>
              </a:ln>
            </c:spPr>
          </c:marker>
          <c:xVal>
            <c:numRef>
              <c:f>'Data Summary'!$M$19</c:f>
              <c:numCache>
                <c:formatCode>0.0</c:formatCode>
                <c:ptCount val="1"/>
                <c:pt idx="0">
                  <c:v>14.84631181477924</c:v>
                </c:pt>
              </c:numCache>
            </c:numRef>
          </c:xVal>
          <c:yVal>
            <c:numRef>
              <c:f>'Data Summary'!$K$19</c:f>
              <c:numCache>
                <c:formatCode>0.0</c:formatCode>
                <c:ptCount val="1"/>
                <c:pt idx="0">
                  <c:v>16.297018737756758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Strohauer F 32-21D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12.169795352063822</c:v>
                </c:pt>
              </c:numCache>
            </c:numRef>
          </c:xVal>
          <c:yVal>
            <c:numRef>
              <c:f>'Data Summary'!$K$20</c:f>
              <c:numCache>
                <c:formatCode>0.0</c:formatCode>
                <c:ptCount val="1"/>
                <c:pt idx="0">
                  <c:v>18.2066113194278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Strohauer F 32-21D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-46.4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Summary'!$W$20</c:f>
              <c:numCache>
                <c:formatCode>0</c:formatCode>
                <c:ptCount val="1"/>
                <c:pt idx="0">
                  <c:v>-236</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Strohauer F 32-21D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-46.4</c:v>
                </c:pt>
              </c:numCache>
            </c:numRef>
          </c:xVal>
          <c:yVal>
            <c:numRef>
              <c:f>'Data Summary'!$L$19</c:f>
              <c:numCache>
                <c:formatCode>0.0</c:formatCode>
                <c:ptCount val="1"/>
                <c:pt idx="0">
                  <c:v>6.1179133319132104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Strohauer F 32-21D Production gas</c:v>
                </c:pt>
              </c:strCache>
            </c:strRef>
          </c:tx>
          <c:spPr>
            <a:ln w="28575">
              <a:noFill/>
            </a:ln>
          </c:spPr>
          <c:marker>
            <c:spPr>
              <a:ln>
                <a:solidFill>
                  <a:schemeClr val="tx1"/>
                </a:solidFill>
              </a:ln>
            </c:spPr>
          </c:marker>
          <c:xVal>
            <c:numRef>
              <c:f>'Data Summary'!$O$20</c:f>
              <c:numCache>
                <c:formatCode>0.0</c:formatCode>
                <c:ptCount val="1"/>
                <c:pt idx="0">
                  <c:v>-47.9</c:v>
                </c:pt>
              </c:numCache>
            </c:numRef>
          </c:xVal>
          <c:yVal>
            <c:numRef>
              <c:f>'Data Summary'!$L$20</c:f>
              <c:numCache>
                <c:formatCode>0.0</c:formatCode>
                <c:ptCount val="1"/>
                <c:pt idx="0">
                  <c:v>5.6330253409058146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0.46311</cdr:x>
      <cdr:y>0.31859</cdr:y>
    </cdr:from>
    <cdr:to>
      <cdr:x>0.55617</cdr:x>
      <cdr:y>0.37052</cdr:y>
    </cdr:to>
    <cdr:sp macro="" textlink="">
      <cdr:nvSpPr>
        <cdr:cNvPr id="5" name="TextBox 1"/>
        <cdr:cNvSpPr txBox="1"/>
      </cdr:nvSpPr>
      <cdr:spPr>
        <a:xfrm xmlns:a="http://schemas.openxmlformats.org/drawingml/2006/main">
          <a:off x="2155148" y="194215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193333</xdr:colOff>
      <xdr:row>40</xdr:row>
      <xdr:rowOff>103809</xdr:rowOff>
    </xdr:to>
    <xdr:pic>
      <xdr:nvPicPr>
        <xdr:cNvPr id="2" name="Picture 1">
          <a:extLst>
            <a:ext uri="{FF2B5EF4-FFF2-40B4-BE49-F238E27FC236}">
              <a16:creationId xmlns:a16="http://schemas.microsoft.com/office/drawing/2014/main" id="{7D4E20E7-7574-4853-8F9E-A30E66D9DADB}"/>
            </a:ext>
          </a:extLst>
        </xdr:cNvPr>
        <xdr:cNvPicPr>
          <a:picLocks noChangeAspect="1"/>
        </xdr:cNvPicPr>
      </xdr:nvPicPr>
      <xdr:blipFill>
        <a:blip xmlns:r="http://schemas.openxmlformats.org/officeDocument/2006/relationships" r:embed="rId1"/>
        <a:stretch>
          <a:fillRect/>
        </a:stretch>
      </xdr:blipFill>
      <xdr:spPr>
        <a:xfrm>
          <a:off x="0" y="0"/>
          <a:ext cx="9990476" cy="77238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214</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3.1406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Strohauer F 32-21D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22047348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DIG-027653 - DIG-027654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22047348</v>
      </c>
      <c r="B12" s="169" t="s">
        <v>205</v>
      </c>
      <c r="C12" s="170" t="str">
        <f>Cover!D24&amp;" "&amp;D12</f>
        <v>Strohauer F 32-21D Bradenhead gas</v>
      </c>
      <c r="D12" s="158" t="s">
        <v>207</v>
      </c>
      <c r="E12" s="172">
        <v>44663</v>
      </c>
      <c r="F12" s="185">
        <v>0.41666666666666669</v>
      </c>
      <c r="G12" s="95"/>
      <c r="H12" s="95"/>
      <c r="I12" s="113"/>
      <c r="J12" s="178">
        <v>44666</v>
      </c>
      <c r="K12" s="174">
        <v>40897.550000000003</v>
      </c>
      <c r="L12" s="174">
        <v>4607.09</v>
      </c>
      <c r="M12" s="174">
        <v>122.96</v>
      </c>
      <c r="N12" s="174">
        <v>804162.67</v>
      </c>
      <c r="O12" s="174">
        <v>92287.06</v>
      </c>
      <c r="P12" s="174">
        <v>39157.4</v>
      </c>
      <c r="Q12" s="174">
        <v>5054.5600000000004</v>
      </c>
      <c r="R12" s="174">
        <v>9735.2999999999993</v>
      </c>
      <c r="S12" s="174">
        <v>3362.2</v>
      </c>
      <c r="T12" s="174">
        <v>3072.85</v>
      </c>
      <c r="U12" s="174">
        <v>3902.37</v>
      </c>
      <c r="V12" s="174" t="s">
        <v>209</v>
      </c>
      <c r="W12" s="174" t="s">
        <v>209</v>
      </c>
      <c r="X12" s="175">
        <v>632.26</v>
      </c>
      <c r="Y12" s="165">
        <v>83.702981262243242</v>
      </c>
      <c r="Z12" s="97">
        <v>9.6058846673480893</v>
      </c>
      <c r="AA12" s="97">
        <v>4.0757379253778883</v>
      </c>
      <c r="AB12" s="97">
        <v>0.52616020667531282</v>
      </c>
      <c r="AC12" s="97">
        <v>1.0132877570690744</v>
      </c>
      <c r="AD12" s="97">
        <v>0.34994077444953547</v>
      </c>
      <c r="AE12" s="97">
        <v>0.31985960734188651</v>
      </c>
      <c r="AF12" s="139">
        <v>0.40614779949496949</v>
      </c>
      <c r="AG12" s="137">
        <v>1159.2425164105957</v>
      </c>
      <c r="AH12" s="115">
        <v>1214.2507596275345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22047348</v>
      </c>
      <c r="B13" s="168" t="s">
        <v>206</v>
      </c>
      <c r="C13" s="171" t="str">
        <f>Cover!D24&amp;" "&amp; D13</f>
        <v>Strohauer F 32-21D Production gas</v>
      </c>
      <c r="D13" s="164" t="s">
        <v>208</v>
      </c>
      <c r="E13" s="173">
        <v>44663</v>
      </c>
      <c r="F13" s="186">
        <v>0.4236111111111111</v>
      </c>
      <c r="G13" s="109"/>
      <c r="H13" s="109"/>
      <c r="I13" s="114"/>
      <c r="J13" s="179">
        <v>44666</v>
      </c>
      <c r="K13" s="176">
        <v>32593.22</v>
      </c>
      <c r="L13" s="176">
        <v>2662.8</v>
      </c>
      <c r="M13" s="176">
        <v>1768.77</v>
      </c>
      <c r="N13" s="176">
        <v>781570.53</v>
      </c>
      <c r="O13" s="176">
        <v>95567.039999999994</v>
      </c>
      <c r="P13" s="176">
        <v>43180.78</v>
      </c>
      <c r="Q13" s="176">
        <v>6289.06</v>
      </c>
      <c r="R13" s="176">
        <v>12792.39</v>
      </c>
      <c r="S13" s="176">
        <v>4934.9399999999996</v>
      </c>
      <c r="T13" s="176">
        <v>4878.22</v>
      </c>
      <c r="U13" s="176">
        <v>6330.34</v>
      </c>
      <c r="V13" s="176" t="s">
        <v>209</v>
      </c>
      <c r="W13" s="176" t="s">
        <v>209</v>
      </c>
      <c r="X13" s="177">
        <v>1315.08</v>
      </c>
      <c r="Y13" s="166">
        <v>81.793388680572193</v>
      </c>
      <c r="Z13" s="112">
        <v>10.00132908723103</v>
      </c>
      <c r="AA13" s="112">
        <v>4.5190012380395235</v>
      </c>
      <c r="AB13" s="112">
        <v>0.65815981070448948</v>
      </c>
      <c r="AC13" s="112">
        <v>1.3387152645145222</v>
      </c>
      <c r="AD13" s="112">
        <v>0.51646027441988485</v>
      </c>
      <c r="AE13" s="112">
        <v>0.51049507976093178</v>
      </c>
      <c r="AF13" s="140">
        <v>0.6624505647574207</v>
      </c>
      <c r="AG13" s="138">
        <v>1207.7586994543449</v>
      </c>
      <c r="AH13" s="116">
        <v>1254.5177054303156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22047348</v>
      </c>
      <c r="B19" s="95" t="str">
        <f t="shared" si="0"/>
        <v>DIG-027653</v>
      </c>
      <c r="C19" s="95" t="str">
        <f t="shared" si="0"/>
        <v>Strohauer F 32-21D Bradenhead gas</v>
      </c>
      <c r="D19" s="96" t="str">
        <f t="shared" si="0"/>
        <v>Bradenhead gas</v>
      </c>
      <c r="E19" s="96">
        <f t="shared" si="0"/>
        <v>44663</v>
      </c>
      <c r="F19" s="183">
        <f t="shared" si="0"/>
        <v>0.41666666666666669</v>
      </c>
      <c r="G19" s="98"/>
      <c r="H19" s="98"/>
      <c r="I19" s="117"/>
      <c r="J19" s="118">
        <v>960734</v>
      </c>
      <c r="K19" s="90">
        <v>16.297018737756758</v>
      </c>
      <c r="L19" s="90">
        <v>6.1179133319132104</v>
      </c>
      <c r="M19" s="119">
        <v>14.84631181477924</v>
      </c>
      <c r="N19" s="181">
        <v>44673</v>
      </c>
      <c r="O19" s="188">
        <v>-46.4</v>
      </c>
      <c r="P19" s="188">
        <v>-32.4</v>
      </c>
      <c r="Q19" s="190">
        <v>-28.8</v>
      </c>
      <c r="R19" s="192"/>
      <c r="S19" s="192"/>
      <c r="T19" s="188"/>
      <c r="U19" s="188"/>
      <c r="V19" s="193"/>
      <c r="W19" s="195">
        <v>-239</v>
      </c>
      <c r="X19" s="201"/>
      <c r="Y19" s="202"/>
      <c r="Z19" s="203"/>
      <c r="AC19" s="145" t="s">
        <v>62</v>
      </c>
      <c r="AF19" s="127">
        <v>0.69846310228498298</v>
      </c>
      <c r="AG19" s="124">
        <v>0.68497527446026729</v>
      </c>
      <c r="AR19" s="21"/>
      <c r="CF19" s="52"/>
      <c r="CG19" s="21"/>
    </row>
    <row r="20" spans="1:85" ht="15" customHeight="1" thickBot="1" x14ac:dyDescent="0.25">
      <c r="A20" s="142" t="str">
        <f t="shared" si="0"/>
        <v>22047348</v>
      </c>
      <c r="B20" s="109" t="str">
        <f t="shared" si="0"/>
        <v>DIG-027654</v>
      </c>
      <c r="C20" s="109" t="str">
        <f t="shared" si="0"/>
        <v>Strohauer F 32-21D Production gas</v>
      </c>
      <c r="D20" s="110" t="str">
        <f t="shared" si="0"/>
        <v>Production gas</v>
      </c>
      <c r="E20" s="173">
        <f t="shared" si="0"/>
        <v>44663</v>
      </c>
      <c r="F20" s="184">
        <f t="shared" si="0"/>
        <v>0.4236111111111111</v>
      </c>
      <c r="G20" s="109"/>
      <c r="H20" s="109"/>
      <c r="I20" s="114"/>
      <c r="J20" s="120">
        <v>955543</v>
      </c>
      <c r="K20" s="111">
        <v>18.2066113194278</v>
      </c>
      <c r="L20" s="111">
        <v>5.6330253409058146</v>
      </c>
      <c r="M20" s="121">
        <v>12.169795352063822</v>
      </c>
      <c r="N20" s="182">
        <v>44673</v>
      </c>
      <c r="O20" s="189">
        <v>-47.9</v>
      </c>
      <c r="P20" s="189">
        <v>-32.200000000000003</v>
      </c>
      <c r="Q20" s="191">
        <v>-28.4</v>
      </c>
      <c r="R20" s="189"/>
      <c r="S20" s="191">
        <v>-27.5</v>
      </c>
      <c r="T20" s="189"/>
      <c r="U20" s="189"/>
      <c r="V20" s="194">
        <v>-0.8</v>
      </c>
      <c r="W20" s="196">
        <v>-236</v>
      </c>
      <c r="X20" s="204"/>
      <c r="Y20" s="205"/>
      <c r="Z20" s="206"/>
      <c r="AC20" s="145" t="s">
        <v>60</v>
      </c>
      <c r="AF20" s="123">
        <v>0.7218585004855268</v>
      </c>
      <c r="AG20" s="125">
        <v>0.71095100789758581</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417002</v>
      </c>
      <c r="C4" s="106">
        <v>44663.416666666664</v>
      </c>
      <c r="D4" s="150" t="s">
        <v>210</v>
      </c>
      <c r="E4" s="102" t="s">
        <v>205</v>
      </c>
      <c r="F4" s="156" t="s">
        <v>211</v>
      </c>
      <c r="G4" s="100" t="s">
        <v>98</v>
      </c>
      <c r="I4" s="100"/>
      <c r="J4" s="150" t="s">
        <v>212</v>
      </c>
      <c r="K4" s="155">
        <v>44664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0.45800000000000002</v>
      </c>
      <c r="H8" s="151" t="s">
        <v>215</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1.2E-2</v>
      </c>
      <c r="H9" s="160" t="s">
        <v>215</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4.0609999999999999</v>
      </c>
      <c r="H10" s="160" t="s">
        <v>215</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216</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6.3E-2</v>
      </c>
      <c r="H12" s="160" t="s">
        <v>215</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79.858000000000004</v>
      </c>
      <c r="H13" s="160" t="s">
        <v>215</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9.1649999999999991</v>
      </c>
      <c r="H14" s="160" t="s">
        <v>215</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216</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3.8889999999999998</v>
      </c>
      <c r="H16" s="160" t="s">
        <v>215</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0.502</v>
      </c>
      <c r="H17" s="160" t="s">
        <v>215</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0.96699999999999997</v>
      </c>
      <c r="H18" s="160" t="s">
        <v>215</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0.33400000000000002</v>
      </c>
      <c r="H19" s="160" t="s">
        <v>215</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0.30499999999999999</v>
      </c>
      <c r="H20" s="160" t="s">
        <v>215</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0.38800000000000001</v>
      </c>
      <c r="H21" s="160" t="s">
        <v>215</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-46.4</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-239</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-32.4</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-28.8</v>
      </c>
      <c r="H25" s="151"/>
      <c r="K25" s="187" t="s">
        <v>200</v>
      </c>
      <c r="T25" s="159" t="s">
        <v>201</v>
      </c>
    </row>
    <row r="26" spans="1:20" x14ac:dyDescent="0.25">
      <c r="B26" s="161" t="s">
        <v>189</v>
      </c>
      <c r="C26" s="162" t="s">
        <v>190</v>
      </c>
      <c r="D26" s="159" t="s">
        <v>136</v>
      </c>
      <c r="E26" s="157"/>
      <c r="F26" s="162" t="s">
        <v>191</v>
      </c>
      <c r="G26" s="163">
        <v>1159.2425164105957</v>
      </c>
      <c r="H26" s="160"/>
      <c r="T26" s="159" t="s">
        <v>201</v>
      </c>
    </row>
    <row r="27" spans="1:20" x14ac:dyDescent="0.25">
      <c r="B27" s="161" t="s">
        <v>192</v>
      </c>
      <c r="C27" s="162" t="s">
        <v>193</v>
      </c>
      <c r="D27" s="159" t="s">
        <v>136</v>
      </c>
      <c r="E27" s="157"/>
      <c r="F27" s="162" t="s">
        <v>199</v>
      </c>
      <c r="G27" s="167">
        <v>0.69846310228498298</v>
      </c>
      <c r="H27" s="160"/>
      <c r="T27"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30" sqref="E3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417002</v>
      </c>
      <c r="C4" s="106">
        <v>44663.423611111109</v>
      </c>
      <c r="D4" s="150" t="s">
        <v>210</v>
      </c>
      <c r="E4" s="102" t="s">
        <v>206</v>
      </c>
      <c r="F4" s="156" t="s">
        <v>213</v>
      </c>
      <c r="G4" s="100" t="s">
        <v>98</v>
      </c>
      <c r="I4" s="100"/>
      <c r="J4" s="150" t="s">
        <v>212</v>
      </c>
      <c r="K4" s="155">
        <v>44664</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0.26800000000000002</v>
      </c>
      <c r="H8" s="160" t="s">
        <v>215</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0.17799999999999999</v>
      </c>
      <c r="H9" s="160" t="s">
        <v>215</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3.2789999999999999</v>
      </c>
      <c r="H10" s="160" t="s">
        <v>215</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216</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0.13200000000000001</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78.638000000000005</v>
      </c>
      <c r="H13" s="160" t="s">
        <v>215</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9.6159999999999997</v>
      </c>
      <c r="H14" s="160" t="s">
        <v>215</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216</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4.3449999999999998</v>
      </c>
      <c r="H16" s="160" t="s">
        <v>215</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0.63300000000000001</v>
      </c>
      <c r="H17" s="160" t="s">
        <v>215</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1.2869999999999999</v>
      </c>
      <c r="H18" s="160" t="s">
        <v>215</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0.497</v>
      </c>
      <c r="H19" s="160" t="s">
        <v>215</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0.49099999999999999</v>
      </c>
      <c r="H20" s="160" t="s">
        <v>215</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0.63700000000000001</v>
      </c>
      <c r="H21" s="160" t="s">
        <v>215</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-47.9</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-236</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-32.200000000000003</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-28.4</v>
      </c>
      <c r="H25" s="160"/>
      <c r="I25" s="107"/>
      <c r="J25" s="150"/>
      <c r="K25" s="187" t="s">
        <v>200</v>
      </c>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-27.5</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-0.8</v>
      </c>
      <c r="H27" s="160"/>
      <c r="I27" s="107"/>
      <c r="J27" s="150"/>
      <c r="K27" s="187" t="s">
        <v>200</v>
      </c>
      <c r="M27" s="150"/>
      <c r="N27" s="150"/>
      <c r="O27" s="150"/>
      <c r="P27" s="104"/>
      <c r="Q27" s="104"/>
      <c r="R27" s="104"/>
      <c r="S27" s="150"/>
      <c r="T27" s="159" t="s">
        <v>201</v>
      </c>
    </row>
    <row r="28" spans="1:20" x14ac:dyDescent="0.25">
      <c r="B28" s="161" t="s">
        <v>189</v>
      </c>
      <c r="C28" s="162" t="s">
        <v>190</v>
      </c>
      <c r="D28" s="159" t="s">
        <v>136</v>
      </c>
      <c r="E28" s="157"/>
      <c r="F28" s="162" t="s">
        <v>191</v>
      </c>
      <c r="G28" s="163">
        <v>1207.7586994543449</v>
      </c>
      <c r="H28" s="160"/>
      <c r="T28" s="159" t="s">
        <v>201</v>
      </c>
    </row>
    <row r="29" spans="1:20" x14ac:dyDescent="0.25">
      <c r="B29" s="161" t="s">
        <v>192</v>
      </c>
      <c r="C29" s="162" t="s">
        <v>193</v>
      </c>
      <c r="D29" s="159" t="s">
        <v>136</v>
      </c>
      <c r="E29" s="157"/>
      <c r="F29" s="162" t="s">
        <v>199</v>
      </c>
      <c r="G29" s="167">
        <v>0.7218585004855268</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2022-05-01T23:42:06Z</dcterms:modified>
</cp:coreProperties>
</file>