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SEGL 18-24\"/>
    </mc:Choice>
  </mc:AlternateContent>
  <xr:revisionPtr revIDLastSave="0" documentId="13_ncr:1_{B396E24A-BAFF-491A-B920-F19B62CE9318}"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<sst xmlns="http://schemas.openxmlformats.org/spreadsheetml/2006/main" count="588" uniqueCount="222">
  <si>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</si>
  <si>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</si>
  <si>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</si>
  <si>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</si>
  <si>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</si>
  <si>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</si>
  <si>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</si>
  <si>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</si>
  <si>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</si>
  <si>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</si>
  <si>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</si>
  <si>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</si>
  <si>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</si>
  <si>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</si>
  <si>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</si>
  <si>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</si>
  <si>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</si>
  <si>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</si>
  <si>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</si>
  <si>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</si>
  <si>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</si>
  <si>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</si>
  <si>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</si>
  <si>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</si>
  <si>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</si>
  <si>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</si>
  <si>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</si>
  <si>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</si>
  <si>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</si>
  <si>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</si>
  <si>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</si>
  <si>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</si>
  <si>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</si>
  <si>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</si>
  <si>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</si>
  <si>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</si>
  <si>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</si>
  <si>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</si>
  <si>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</si>
  <si>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</si>
  <si>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</si>
  <si>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</si>
  <si>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</si>
  <si>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</si>
  <si>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</si>
  <si>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</si>
  <si>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</si>
  <si>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</si>
  <si>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</si>
  <si>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</si>
  <si>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</si>
  <si>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</si>
  <si>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</si>
  <si>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</si>
  <si>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</si>
  <si>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</si>
  <si>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</si>
  <si>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</si>
  <si>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</si>
  <si>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</si>
  <si>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</si>
  <si>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</si>
  <si>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</si>
  <si>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</si>
  <si>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</si>
  <si>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</si>
  <si>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</si>
  <si>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</si>
  <si>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</si>
  <si>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</si>
  <si>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</si>
  <si>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</si>
  <si>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</si>
  <si>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</si>
  <si>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</si>
  <si>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</si>
  <si>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</si>
  <si>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</si>
  <si>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</si>
  <si>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</si>
  <si>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</si>
  <si>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</si>
  <si>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</si>
  <si>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</si>
  <si>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</si>
  <si>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</si>
  <si>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</si>
  <si>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</si>
  <si>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</si>
  <si>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</si>
  <si>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</si>
  <si>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</si>
  <si>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</si>
  <si>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</si>
  <si>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</si>
  <si>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</si>
  <si>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</si>
  <si>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</si>
  <si>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</si>
  <si>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</si>
  <si>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</si>
  <si>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</si>
  <si>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</si>
  <si>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</si>
  <si>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</si>
  <si>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</si>
  <si>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</si>
  <si>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</si>
  <si>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</si>
  <si>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</si>
  <si>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</si>
  <si>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</si>
  <si>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</si>
  <si>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</si>
  <si>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</si>
  <si>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</si>
  <si>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</si>
  <si>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</si>
  <si>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</si>
  <si>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</si>
  <si>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</si>
  <si>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</si>
  <si>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</si>
  <si>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</si>
  <si>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</si>
  <si>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</si>
  <si>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</si>
  <si>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</si>
  <si>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</si>
  <si>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</si>
  <si>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</si>
  <si>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</si>
  <si>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</si>
  <si>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</si>
  <si>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</si>
  <si>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</si>
  <si>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</si>
  <si>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</si>
  <si>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</si>
  <si>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</si>
  <si>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</si>
  <si>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</si>
  <si>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</si>
  <si>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</si>
  <si>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</si>
  <si>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</si>
  <si>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</si>
  <si>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</si>
  <si>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</si>
  <si>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</si>
  <si>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</si>
  <si>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</si>
  <si>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</si>
  <si>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</si>
  <si>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</si>
  <si>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</si>
  <si>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</si>
  <si>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</si>
  <si>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</si>
  <si>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</si>
  <si>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</si>
  <si>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</si>
  <si>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</si>
  <si>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</si>
  <si>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</si>
  <si>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</si>
  <si>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</si>
  <si>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</si>
  <si>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</si>
  <si>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</si>
  <si>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</si>
  <si>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</si>
  <si>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</si>
  <si>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</si>
  <si>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</si>
  <si>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</si>
  <si>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</si>
  <si>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</si>
  <si>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</si>
  <si>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</si>
  <si>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</si>
  <si>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</si>
  <si>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</si>
  <si>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</si>
  <si>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</si>
  <si>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</si>
  <si>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</si>
  <si>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</si>
  <si>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</si>
  <si>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</si>
  <si>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</si>
  <si>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</si>
  <si>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</si>
  <si>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</si>
  <si>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</si>
  <si>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</si>
  <si>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</si>
  <si>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</si>
  <si>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</si>
  <si>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</si>
  <si>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</si>
  <si>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</si>
  <si>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</si>
  <si>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</si>
  <si>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</si>
  <si>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</si>
  <si>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</si>
  <si>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22037265</t>
  </si>
  <si>
    <t>DIG-027521 - DIG-027522</t>
  </si>
  <si>
    <t>SEGL 18-24</t>
  </si>
  <si>
    <t>05-123-23051</t>
  </si>
  <si>
    <t>DIG-027521</t>
  </si>
  <si>
    <t>DIG-027522</t>
  </si>
  <si>
    <t>Bradenhead gas</t>
  </si>
  <si>
    <t>Production gas</t>
  </si>
  <si>
    <t>nd</t>
  </si>
  <si>
    <t>123-23051</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</si>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</sst>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SEGL 18-24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-46.8</c:v>
                </c:pt>
                <c:pt idx="1">
                  <c:v>-33</c:v>
                </c:pt>
                <c:pt idx="2">
                  <c:v>-28.9</c:v>
                </c:pt>
                <c:pt idx="3">
                  <c:v>-30.9</c:v>
                </c:pt>
                <c:pt idx="4">
                  <c:v>-28.4</c:v>
                </c:pt>
                <c:pt idx="5">
                  <c:v>-27.5</c:v>
                </c:pt>
                <c:pt idx="6">
                  <c:v>-28.2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SEGL 18-24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-44.9</c:v>
                </c:pt>
                <c:pt idx="1">
                  <c:v>-29.2</c:v>
                </c:pt>
                <c:pt idx="2">
                  <c:v>-26.2</c:v>
                </c:pt>
                <c:pt idx="3">
                  <c:v>-29.2</c:v>
                </c:pt>
                <c:pt idx="4">
                  <c:v>-26.1</c:v>
                </c:pt>
                <c:pt idx="5">
                  <c:v>-26.1</c:v>
                </c:pt>
                <c:pt idx="6">
                  <c:v>-26.9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SEGL 18-24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84.718697166602169</c:v>
                </c:pt>
                <c:pt idx="1">
                  <c:v>8.4208542969466116</c:v>
                </c:pt>
                <c:pt idx="2">
                  <c:v>3.9163424520807446</c:v>
                </c:pt>
                <c:pt idx="3">
                  <c:v>0.52706088444381072</c:v>
                </c:pt>
                <c:pt idx="4">
                  <c:v>1.1118693092701608</c:v>
                </c:pt>
                <c:pt idx="5">
                  <c:v>0.39679791416291527</c:v>
                </c:pt>
                <c:pt idx="6">
                  <c:v>0.39842747438535026</c:v>
                </c:pt>
                <c:pt idx="7">
                  <c:v>0.50995050210824355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SEGL 18-24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78.258690083393958</c:v>
                </c:pt>
                <c:pt idx="1">
                  <c:v>13.659537571049521</c:v>
                </c:pt>
                <c:pt idx="2">
                  <c:v>5.1528750174562443</c:v>
                </c:pt>
                <c:pt idx="3">
                  <c:v>0.84352743287943621</c:v>
                </c:pt>
                <c:pt idx="4">
                  <c:v>1.5024876451473723</c:v>
                </c:pt>
                <c:pt idx="5">
                  <c:v>0.24438742650139336</c:v>
                </c:pt>
                <c:pt idx="6">
                  <c:v>0.16612092018900684</c:v>
                </c:pt>
                <c:pt idx="7">
                  <c:v>0.17237390338307235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SEGL 18-24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15.281302833397836</c:v>
                </c:pt>
              </c:numCache>
            </c:numRef>
          </c:xVal>
          <c:yVal>
            <c:numRef>
              <c:f>'Data Summary'!$O$19</c:f>
              <c:numCache>
                <c:formatCode>0.0</c:formatCode>
                <c:ptCount val="1"/>
                <c:pt idx="0">
                  <c:v>-46.8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SEGL 18-24 Production gas</c:v>
                </c:pt>
              </c:strCache>
            </c:strRef>
          </c:tx>
          <c:spPr>
            <a:ln w="28575">
              <a:noFill/>
            </a:ln>
          </c:spPr>
          <c:marker>
            <c:spPr>
              <a:ln>
                <a:solidFill>
                  <a:schemeClr val="tx1"/>
                </a:solidFill>
              </a:ln>
            </c:spPr>
          </c:marker>
          <c:xVal>
            <c:numRef>
              <c:f>'Data Summary'!$K$20</c:f>
              <c:numCache>
                <c:formatCode>0.0</c:formatCode>
                <c:ptCount val="1"/>
                <c:pt idx="0">
                  <c:v>21.741309916606049</c:v>
                </c:pt>
              </c:numCache>
            </c:numRef>
          </c:xVal>
          <c:yVal>
            <c:numRef>
              <c:f>'Data Summary'!$O$20</c:f>
              <c:numCache>
                <c:formatCode>0.0</c:formatCode>
                <c:ptCount val="1"/>
                <c:pt idx="0">
                  <c:v>-44.9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SEGL 18-24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c:v>
                </c:pt>
              </c:numCache>
            </c:numRef>
          </c:xVal>
          <c:yVal>
            <c:numRef>
              <c:f>'Data Summary'!$Q$19</c:f>
              <c:numCache>
                <c:formatCode>0.0</c:formatCode>
                <c:ptCount val="1"/>
                <c:pt idx="0">
                  <c:v>-28.9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SEGL 18-24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-29.2</c:v>
                </c:pt>
              </c:numCache>
            </c:numRef>
          </c:xVal>
          <c:yVal>
            <c:numRef>
              <c:f>'Data Summary'!$Q$20</c:f>
              <c:numCache>
                <c:formatCode>0.0</c:formatCode>
                <c:ptCount val="1"/>
                <c:pt idx="0">
                  <c:v>-26.2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SEGL 18-24 Bradenhead gas</c:v>
                </c:pt>
              </c:strCache>
            </c:strRef>
          </c:tx>
          <c:spPr>
            <a:ln>
              <a:noFill/>
            </a:ln>
          </c:spPr>
          <c:marker>
            <c:symbol val="diamond"/>
            <c:size val="8"/>
            <c:spPr>
              <a:ln>
                <a:solidFill>
                  <a:schemeClr val="tx1"/>
                </a:solidFill>
              </a:ln>
            </c:spPr>
          </c:marker>
          <c:xVal>
            <c:numRef>
              <c:f>'Data Summary'!$M$19</c:f>
              <c:numCache>
                <c:formatCode>0.0</c:formatCode>
                <c:ptCount val="1"/>
                <c:pt idx="0">
                  <c:v>14.666495597645662</c:v>
                </c:pt>
              </c:numCache>
            </c:numRef>
          </c:xVal>
          <c:yVal>
            <c:numRef>
              <c:f>'Data Summary'!$K$19</c:f>
              <c:numCache>
                <c:formatCode>0.0</c:formatCode>
                <c:ptCount val="1"/>
                <c:pt idx="0">
                  <c:v>15.281302833397836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SEGL 18-24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11.621392995493714</c:v>
                </c:pt>
              </c:numCache>
            </c:numRef>
          </c:xVal>
          <c:yVal>
            <c:numRef>
              <c:f>'Data Summary'!$K$20</c:f>
              <c:numCache>
                <c:formatCode>0.0</c:formatCode>
                <c:ptCount val="1"/>
                <c:pt idx="0">
                  <c:v>21.741309916606049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SEGL 18-24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-240</c:v>
                </c:pt>
              </c:numCache>
            </c:numRef>
          </c:xVal>
          <c:yVal>
            <c:numRef>
              <c:f>'Data Summary'!$O$19</c:f>
              <c:numCache>
                <c:formatCode>0.0</c:formatCode>
                <c:ptCount val="1"/>
                <c:pt idx="0">
                  <c:v>-46.8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SEGL 18-24 Production gas</c:v>
                </c:pt>
              </c:strCache>
            </c:strRef>
          </c:tx>
          <c:spPr>
            <a:ln w="28575">
              <a:noFill/>
            </a:ln>
          </c:spPr>
          <c:marker>
            <c:spPr>
              <a:ln>
                <a:solidFill>
                  <a:schemeClr val="tx1"/>
                </a:solidFill>
              </a:ln>
            </c:spPr>
          </c:marker>
          <c:xVal>
            <c:numRef>
              <c:f>'Data Summary'!$W$20</c:f>
              <c:numCache>
                <c:formatCode>0</c:formatCode>
                <c:ptCount val="1"/>
                <c:pt idx="0">
                  <c:v>-228</c:v>
                </c:pt>
              </c:numCache>
            </c:numRef>
          </c:xVal>
          <c:yVal>
            <c:numRef>
              <c:f>'Data Summary'!$O$20</c:f>
              <c:numCache>
                <c:formatCode>0.0</c:formatCode>
                <c:ptCount val="1"/>
                <c:pt idx="0">
                  <c:v>-44.9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SEGL 18-24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-46.8</c:v>
                </c:pt>
              </c:numCache>
            </c:numRef>
          </c:xVal>
          <c:yVal>
            <c:numRef>
              <c:f>'Data Summary'!$L$19</c:f>
              <c:numCache>
                <c:formatCode>0.0</c:formatCode>
                <c:ptCount val="1"/>
                <c:pt idx="0">
                  <c:v>6.8669324879885094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SEGL 18-24 Production gas</c:v>
                </c:pt>
              </c:strCache>
            </c:strRef>
          </c:tx>
          <c:spPr>
            <a:ln w="28575">
              <a:noFill/>
            </a:ln>
          </c:spPr>
          <c:marker>
            <c:spPr>
              <a:ln>
                <a:solidFill>
                  <a:schemeClr val="tx1"/>
                </a:solidFill>
              </a:ln>
            </c:spPr>
          </c:marker>
          <c:xVal>
            <c:numRef>
              <c:f>'Data Summary'!$O$20</c:f>
              <c:numCache>
                <c:formatCode>0.0</c:formatCode>
                <c:ptCount val="1"/>
                <c:pt idx="0">
                  <c:v>-44.9</c:v>
                </c:pt>
              </c:numCache>
            </c:numRef>
          </c:xVal>
          <c:yVal>
            <c:numRef>
              <c:f>'Data Summary'!$L$20</c:f>
              <c:numCache>
                <c:formatCode>0.0</c:formatCode>
                <c:ptCount val="1"/>
                <c:pt idx="0">
                  <c:v>4.1599496989136524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0.85529</cdr:x>
      <cdr:y>0.52887</cdr:y>
    </cdr:from>
    <cdr:to>
      <cdr:x>0.93862</cdr:x>
      <cdr:y>0.56012</cdr:y>
    </cdr:to>
    <cdr:sp macro="" textlink="">
      <cdr:nvSpPr>
        <cdr:cNvPr id="2" name="TextBox 1"/>
        <cdr:cNvSpPr txBox="1"/>
      </cdr:nvSpPr>
      <cdr:spPr>
        <a:xfrm xmlns:a="http://schemas.openxmlformats.org/drawingml/2006/main">
          <a:off x="3980224" y="3224013"/>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0.46603</cdr:x>
      <cdr:y>0.27172</cdr:y>
    </cdr:from>
    <cdr:to>
      <cdr:x>0.55909</cdr:x>
      <cdr:y>0.32365</cdr:y>
    </cdr:to>
    <cdr:sp macro="" textlink="">
      <cdr:nvSpPr>
        <cdr:cNvPr id="5" name="TextBox 1"/>
        <cdr:cNvSpPr txBox="1"/>
      </cdr:nvSpPr>
      <cdr:spPr>
        <a:xfrm xmlns:a="http://schemas.openxmlformats.org/drawingml/2006/main">
          <a:off x="2168755" y="165640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0.21126</cdr:y>
    </cdr:from>
    <cdr:to>
      <cdr:x>0.41035</cdr:x>
      <cdr:y>0.26319</cdr:y>
    </cdr:to>
    <cdr:sp macro="" textlink="">
      <cdr:nvSpPr>
        <cdr:cNvPr id="6" name="TextBox 1"/>
        <cdr:cNvSpPr txBox="1"/>
      </cdr:nvSpPr>
      <cdr:spPr>
        <a:xfrm xmlns:a="http://schemas.openxmlformats.org/drawingml/2006/main">
          <a:off x="1476572" y="128781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0.20989</cdr:y>
    </cdr:from>
    <cdr:to>
      <cdr:x>0.31707</cdr:x>
      <cdr:y>0.26182</cdr:y>
    </cdr:to>
    <cdr:sp macro="" textlink="">
      <cdr:nvSpPr>
        <cdr:cNvPr id="8" name="TextBox 1"/>
        <cdr:cNvSpPr txBox="1"/>
      </cdr:nvSpPr>
      <cdr:spPr>
        <a:xfrm xmlns:a="http://schemas.openxmlformats.org/drawingml/2006/main">
          <a:off x="1042481" y="127946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0.22065</cdr:y>
    </cdr:from>
    <cdr:to>
      <cdr:x>0.26585</cdr:x>
      <cdr:y>0.27257</cdr:y>
    </cdr:to>
    <cdr:sp macro="" textlink="">
      <cdr:nvSpPr>
        <cdr:cNvPr id="9" name="TextBox 1"/>
        <cdr:cNvSpPr txBox="1"/>
      </cdr:nvSpPr>
      <cdr:spPr>
        <a:xfrm xmlns:a="http://schemas.openxmlformats.org/drawingml/2006/main">
          <a:off x="804103" y="1345052"/>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72134</xdr:colOff>
      <xdr:row>39</xdr:row>
      <xdr:rowOff>105827</xdr:rowOff>
    </xdr:to>
    <xdr:pic>
      <xdr:nvPicPr>
        <xdr:cNvPr id="2" name="Picture 1">
          <a:extLst>
            <a:ext uri="{FF2B5EF4-FFF2-40B4-BE49-F238E27FC236}">
              <a16:creationId xmlns:a16="http://schemas.microsoft.com/office/drawing/2014/main" id="{4EEDD9DA-C906-488A-8267-E2FEB286EB8B}"/>
            </a:ext>
          </a:extLst>
        </xdr:cNvPr>
        <xdr:cNvPicPr>
          <a:picLocks noChangeAspect="1"/>
        </xdr:cNvPicPr>
      </xdr:nvPicPr>
      <xdr:blipFill>
        <a:blip xmlns:r="http://schemas.openxmlformats.org/officeDocument/2006/relationships" r:embed="rId1"/>
        <a:stretch>
          <a:fillRect/>
        </a:stretch>
      </xdr:blipFill>
      <xdr:spPr>
        <a:xfrm>
          <a:off x="0" y="0"/>
          <a:ext cx="9869277" cy="753532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5.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SEGL 18-24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22037265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DIG-027521 - DIG-027522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22037265</v>
      </c>
      <c r="B12" s="169" t="s">
        <v>211</v>
      </c>
      <c r="C12" s="170" t="str">
        <f>Cover!D24&amp;" "&amp;D12</f>
        <v>SEGL 18-24 Bradenhead gas</v>
      </c>
      <c r="D12" s="158" t="s">
        <v>213</v>
      </c>
      <c r="E12" s="172">
        <v>44641</v>
      </c>
      <c r="F12" s="185">
        <v>0.58333333333333337</v>
      </c>
      <c r="G12" s="95"/>
      <c r="H12" s="95"/>
      <c r="I12" s="113"/>
      <c r="J12" s="178">
        <v>44646</v>
      </c>
      <c r="K12" s="174">
        <v>20780.27</v>
      </c>
      <c r="L12" s="174">
        <v>4173.54</v>
      </c>
      <c r="M12" s="174" t="s">
        <v>215</v>
      </c>
      <c r="N12" s="174">
        <v>831818.61</v>
      </c>
      <c r="O12" s="174">
        <v>82681.17</v>
      </c>
      <c r="P12" s="174">
        <v>38452.71</v>
      </c>
      <c r="Q12" s="174">
        <v>5174.6000000000004</v>
      </c>
      <c r="R12" s="174">
        <v>10916.94</v>
      </c>
      <c r="S12" s="174">
        <v>3895.96</v>
      </c>
      <c r="T12" s="174">
        <v>3912.03</v>
      </c>
      <c r="U12" s="174">
        <v>5006.62</v>
      </c>
      <c r="V12" s="174" t="s">
        <v>215</v>
      </c>
      <c r="W12" s="174" t="s">
        <v>215</v>
      </c>
      <c r="X12" s="175" t="s">
        <v>215</v>
      </c>
      <c r="Y12" s="165">
        <v>84.718697166602169</v>
      </c>
      <c r="Z12" s="97">
        <v>8.4208542969466116</v>
      </c>
      <c r="AA12" s="97">
        <v>3.9163424520807446</v>
      </c>
      <c r="AB12" s="97">
        <v>0.52706088444381072</v>
      </c>
      <c r="AC12" s="97">
        <v>1.1118693092701608</v>
      </c>
      <c r="AD12" s="97">
        <v>0.39679791416291527</v>
      </c>
      <c r="AE12" s="97">
        <v>0.39842747438535026</v>
      </c>
      <c r="AF12" s="139">
        <v>0.50995050210824355</v>
      </c>
      <c r="AG12" s="137">
        <v>1182.700823290101</v>
      </c>
      <c r="AH12" s="115">
        <v>1212.7337835332937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22037265</v>
      </c>
      <c r="B13" s="168" t="s">
        <v>212</v>
      </c>
      <c r="C13" s="171" t="str">
        <f>Cover!D24&amp;" "&amp; D13</f>
        <v>SEGL 18-24 Production gas</v>
      </c>
      <c r="D13" s="164" t="s">
        <v>214</v>
      </c>
      <c r="E13" s="173">
        <v>44641</v>
      </c>
      <c r="F13" s="186">
        <v>0.59027777777777779</v>
      </c>
      <c r="G13" s="109"/>
      <c r="H13" s="109"/>
      <c r="I13" s="114"/>
      <c r="J13" s="179">
        <v>44646</v>
      </c>
      <c r="K13" s="176">
        <v>14661.53</v>
      </c>
      <c r="L13" s="176">
        <v>3792.64</v>
      </c>
      <c r="M13" s="176">
        <v>28652.32</v>
      </c>
      <c r="N13" s="176">
        <v>750924.93</v>
      </c>
      <c r="O13" s="176">
        <v>131069.41</v>
      </c>
      <c r="P13" s="176">
        <v>49443.8</v>
      </c>
      <c r="Q13" s="176">
        <v>8093.76</v>
      </c>
      <c r="R13" s="176">
        <v>14417.06</v>
      </c>
      <c r="S13" s="176">
        <v>2345.4499999999998</v>
      </c>
      <c r="T13" s="176">
        <v>1593.58</v>
      </c>
      <c r="U13" s="176">
        <v>1654.27</v>
      </c>
      <c r="V13" s="176" t="s">
        <v>215</v>
      </c>
      <c r="W13" s="176" t="s">
        <v>215</v>
      </c>
      <c r="X13" s="177" t="s">
        <v>215</v>
      </c>
      <c r="Y13" s="166">
        <v>78.258690083393958</v>
      </c>
      <c r="Z13" s="112">
        <v>13.659537571049521</v>
      </c>
      <c r="AA13" s="112">
        <v>5.1528750174562443</v>
      </c>
      <c r="AB13" s="112">
        <v>0.84352743287943621</v>
      </c>
      <c r="AC13" s="112">
        <v>1.5024876451473723</v>
      </c>
      <c r="AD13" s="112">
        <v>0.24438742650139336</v>
      </c>
      <c r="AE13" s="112">
        <v>0.16612092018900684</v>
      </c>
      <c r="AF13" s="140">
        <v>0.17237390338307235</v>
      </c>
      <c r="AG13" s="138">
        <v>1203.8276591940189</v>
      </c>
      <c r="AH13" s="116">
        <v>1262.8783339343145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22037265</v>
      </c>
      <c r="B19" s="95" t="str">
        <f t="shared" si="0"/>
        <v>DIG-027521</v>
      </c>
      <c r="C19" s="95" t="str">
        <f t="shared" si="0"/>
        <v>SEGL 18-24 Bradenhead gas</v>
      </c>
      <c r="D19" s="96" t="str">
        <f t="shared" si="0"/>
        <v>Bradenhead gas</v>
      </c>
      <c r="E19" s="96">
        <f t="shared" si="0"/>
        <v>44641</v>
      </c>
      <c r="F19" s="183">
        <f t="shared" si="0"/>
        <v>0.58333333333333337</v>
      </c>
      <c r="G19" s="98"/>
      <c r="H19" s="98"/>
      <c r="I19" s="117"/>
      <c r="J19" s="118">
        <v>981860</v>
      </c>
      <c r="K19" s="90">
        <v>15.281302833397836</v>
      </c>
      <c r="L19" s="90">
        <v>6.8669324879885094</v>
      </c>
      <c r="M19" s="119">
        <v>14.666495597645662</v>
      </c>
      <c r="N19" s="181">
        <v>44653</v>
      </c>
      <c r="O19" s="188">
        <v>-46.8</v>
      </c>
      <c r="P19" s="188">
        <v>-33</v>
      </c>
      <c r="Q19" s="188">
        <v>-28.9</v>
      </c>
      <c r="R19" s="190">
        <v>-30.9</v>
      </c>
      <c r="S19" s="190">
        <v>-28.4</v>
      </c>
      <c r="T19" s="188">
        <v>-27.5</v>
      </c>
      <c r="U19" s="188">
        <v>-28.2</v>
      </c>
      <c r="V19" s="192"/>
      <c r="W19" s="194">
        <v>-240</v>
      </c>
      <c r="X19" s="200"/>
      <c r="Y19" s="201"/>
      <c r="Z19" s="202"/>
      <c r="AC19" s="145" t="s">
        <v>62</v>
      </c>
      <c r="AF19" s="127">
        <v>0.69166567435976578</v>
      </c>
      <c r="AG19" s="124">
        <v>0.6840811309068342</v>
      </c>
      <c r="AR19" s="21"/>
      <c r="CF19" s="52"/>
      <c r="CG19" s="21"/>
    </row>
    <row r="20" spans="1:85" ht="15" customHeight="1" thickBot="1" x14ac:dyDescent="0.25">
      <c r="A20" s="142" t="str">
        <f t="shared" si="0"/>
        <v>22037265</v>
      </c>
      <c r="B20" s="109" t="str">
        <f t="shared" si="0"/>
        <v>DIG-027522</v>
      </c>
      <c r="C20" s="109" t="str">
        <f t="shared" si="0"/>
        <v>SEGL 18-24 Production gas</v>
      </c>
      <c r="D20" s="110" t="str">
        <f t="shared" si="0"/>
        <v>Production gas</v>
      </c>
      <c r="E20" s="173">
        <f t="shared" si="0"/>
        <v>44641</v>
      </c>
      <c r="F20" s="184">
        <f t="shared" si="0"/>
        <v>0.59027777777777779</v>
      </c>
      <c r="G20" s="109"/>
      <c r="H20" s="109"/>
      <c r="I20" s="114"/>
      <c r="J20" s="120">
        <v>959542</v>
      </c>
      <c r="K20" s="111">
        <v>21.741309916606049</v>
      </c>
      <c r="L20" s="111">
        <v>4.1599496989136524</v>
      </c>
      <c r="M20" s="121">
        <v>11.621392995493714</v>
      </c>
      <c r="N20" s="182">
        <v>44653</v>
      </c>
      <c r="O20" s="189">
        <v>-44.9</v>
      </c>
      <c r="P20" s="189">
        <v>-29.2</v>
      </c>
      <c r="Q20" s="189">
        <v>-26.2</v>
      </c>
      <c r="R20" s="189">
        <v>-29.2</v>
      </c>
      <c r="S20" s="189">
        <v>-26.1</v>
      </c>
      <c r="T20" s="191">
        <v>-26.1</v>
      </c>
      <c r="U20" s="191">
        <v>-26.9</v>
      </c>
      <c r="V20" s="193">
        <v>4.2</v>
      </c>
      <c r="W20" s="195">
        <v>-228</v>
      </c>
      <c r="X20" s="203"/>
      <c r="Y20" s="204"/>
      <c r="Z20" s="205"/>
      <c r="AC20" s="145" t="s">
        <v>60</v>
      </c>
      <c r="AF20" s="123">
        <v>0.74405241958960433</v>
      </c>
      <c r="AG20" s="125">
        <v>0.71607015526352846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278462</v>
      </c>
      <c r="C4" s="106">
        <v>44641.583333333336</v>
      </c>
      <c r="D4" s="150" t="s">
        <v>216</v>
      </c>
      <c r="E4" s="102" t="s">
        <v>211</v>
      </c>
      <c r="F4" s="156" t="s">
        <v>217</v>
      </c>
      <c r="G4" s="100" t="s">
        <v>98</v>
      </c>
      <c r="I4" s="100"/>
      <c r="J4" s="150" t="s">
        <v>209</v>
      </c>
      <c r="K4" s="155">
        <v>44642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0.41499999999999998</v>
      </c>
      <c r="H8" s="151" t="s">
        <v>220</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2.0640000000000001</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5.0000000000000001E-3</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82.619</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8.2119999999999997</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3.819</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0.51400000000000001</v>
      </c>
      <c r="H17" s="160" t="s">
        <v>220</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1.0840000000000001</v>
      </c>
      <c r="H18" s="160" t="s">
        <v>220</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0.38700000000000001</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0.38900000000000001</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0.497</v>
      </c>
      <c r="H21" s="160" t="s">
        <v>220</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-46.8</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-240</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-33</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-28.9</v>
      </c>
      <c r="H25" s="151"/>
      <c r="K25" s="150"/>
      <c r="T25" s="159" t="s">
        <v>207</v>
      </c>
    </row>
    <row r="26" spans="1:20" x14ac:dyDescent="0.25">
      <c r="B26" s="152" t="s">
        <v>166</v>
      </c>
      <c r="C26" s="153" t="s">
        <v>167</v>
      </c>
      <c r="D26" s="149" t="s">
        <v>136</v>
      </c>
      <c r="E26" s="146"/>
      <c r="F26" s="153" t="s">
        <v>159</v>
      </c>
      <c r="G26" s="154">
        <v>-30.9</v>
      </c>
      <c r="H26" s="151"/>
      <c r="K26" s="150"/>
      <c r="T26" s="159" t="s">
        <v>207</v>
      </c>
    </row>
    <row r="27" spans="1:20" x14ac:dyDescent="0.25">
      <c r="B27" s="152" t="s">
        <v>168</v>
      </c>
      <c r="C27" s="153" t="s">
        <v>169</v>
      </c>
      <c r="D27" s="149" t="s">
        <v>136</v>
      </c>
      <c r="E27" s="146"/>
      <c r="F27" s="153" t="s">
        <v>159</v>
      </c>
      <c r="G27" s="154">
        <v>-28.4</v>
      </c>
      <c r="H27" s="151"/>
      <c r="K27" s="150"/>
      <c r="T27" s="159" t="s">
        <v>207</v>
      </c>
    </row>
    <row r="28" spans="1:20" s="180" customFormat="1" x14ac:dyDescent="0.25">
      <c r="B28" s="161" t="s">
        <v>198</v>
      </c>
      <c r="C28" s="162" t="s">
        <v>199</v>
      </c>
      <c r="D28" s="159" t="s">
        <v>136</v>
      </c>
      <c r="E28" s="157"/>
      <c r="F28" s="162" t="s">
        <v>159</v>
      </c>
      <c r="G28" s="154">
        <v>-27.5</v>
      </c>
      <c r="H28" s="160"/>
      <c r="K28" s="150"/>
      <c r="T28" s="159" t="s">
        <v>207</v>
      </c>
    </row>
    <row r="29" spans="1:20" s="180" customFormat="1" x14ac:dyDescent="0.25">
      <c r="B29" s="161" t="s">
        <v>200</v>
      </c>
      <c r="C29" s="162" t="s">
        <v>201</v>
      </c>
      <c r="D29" s="159" t="s">
        <v>136</v>
      </c>
      <c r="E29" s="157"/>
      <c r="F29" s="162" t="s">
        <v>159</v>
      </c>
      <c r="G29" s="154">
        <v>-28.2</v>
      </c>
      <c r="H29" s="160"/>
      <c r="K29" s="150"/>
      <c r="T29" s="159" t="s">
        <v>207</v>
      </c>
    </row>
    <row r="30" spans="1:20" x14ac:dyDescent="0.25">
      <c r="B30" s="161" t="s">
        <v>191</v>
      </c>
      <c r="C30" s="162" t="s">
        <v>192</v>
      </c>
      <c r="D30" s="159" t="s">
        <v>136</v>
      </c>
      <c r="E30" s="157"/>
      <c r="F30" s="162" t="s">
        <v>193</v>
      </c>
      <c r="G30" s="163">
        <v>1182.700823290101</v>
      </c>
      <c r="H30" s="160"/>
      <c r="K30" s="150"/>
      <c r="T30" s="159" t="s">
        <v>207</v>
      </c>
    </row>
    <row r="31" spans="1:20" x14ac:dyDescent="0.25">
      <c r="B31" s="161" t="s">
        <v>194</v>
      </c>
      <c r="C31" s="162" t="s">
        <v>195</v>
      </c>
      <c r="D31" s="159" t="s">
        <v>136</v>
      </c>
      <c r="E31" s="157"/>
      <c r="F31" s="162" t="s">
        <v>205</v>
      </c>
      <c r="G31" s="167">
        <v>0.69166567435976578</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F53" sqref="F5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278462</v>
      </c>
      <c r="C4" s="106">
        <v>44641.590277777781</v>
      </c>
      <c r="D4" s="150" t="s">
        <v>216</v>
      </c>
      <c r="E4" s="102" t="s">
        <v>212</v>
      </c>
      <c r="F4" s="156" t="s">
        <v>218</v>
      </c>
      <c r="G4" s="100" t="s">
        <v>98</v>
      </c>
      <c r="I4" s="100"/>
      <c r="J4" s="150" t="s">
        <v>209</v>
      </c>
      <c r="K4" s="155">
        <v>44642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0.377</v>
      </c>
      <c r="H8" s="160" t="s">
        <v>220</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2.8460000000000001</v>
      </c>
      <c r="H9" s="160" t="s">
        <v>220</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1.456</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74.596999999999994</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13.02</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4.9119999999999999</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0.80400000000000005</v>
      </c>
      <c r="H17" s="160" t="s">
        <v>220</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1.4319999999999999</v>
      </c>
      <c r="H18" s="160" t="s">
        <v>220</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0.23300000000000001</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0.158</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0.16400000000000001</v>
      </c>
      <c r="H21" s="160" t="s">
        <v>220</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-44.9</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-228</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-29.2</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-26.2</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-29.2</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-26.1</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-26.1</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-26.9</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4.2</v>
      </c>
      <c r="H30" s="160"/>
      <c r="I30" s="107"/>
      <c r="J30" s="150"/>
      <c r="M30" s="150"/>
      <c r="N30" s="150"/>
      <c r="O30" s="150"/>
      <c r="P30" s="104"/>
      <c r="Q30" s="104"/>
      <c r="R30" s="104"/>
      <c r="S30" s="150"/>
      <c r="T30" s="159" t="s">
        <v>207</v>
      </c>
    </row>
    <row r="31" spans="1:20" x14ac:dyDescent="0.25">
      <c r="B31" s="161" t="s">
        <v>191</v>
      </c>
      <c r="C31" s="162" t="s">
        <v>192</v>
      </c>
      <c r="D31" s="159" t="s">
        <v>136</v>
      </c>
      <c r="E31" s="157"/>
      <c r="F31" s="162" t="s">
        <v>193</v>
      </c>
      <c r="G31" s="163">
        <v>1203.8276591940189</v>
      </c>
      <c r="H31" s="160"/>
      <c r="T31" s="159" t="s">
        <v>207</v>
      </c>
    </row>
    <row r="32" spans="1:20" x14ac:dyDescent="0.25">
      <c r="B32" s="161" t="s">
        <v>194</v>
      </c>
      <c r="C32" s="162" t="s">
        <v>195</v>
      </c>
      <c r="D32" s="159" t="s">
        <v>136</v>
      </c>
      <c r="E32" s="157"/>
      <c r="F32" s="162" t="s">
        <v>205</v>
      </c>
      <c r="G32" s="167">
        <v>0.74405241958960433</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2022-04-29T22:06:52Z</dcterms:modified>
</cp:coreProperties>
</file>