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6A4CAAF7-7171-4E15-AD16-3C444EDA8078}"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<sst xmlns="http://schemas.openxmlformats.org/spreadsheetml/2006/main" count="590" uniqueCount="222">
  <si>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</si>
  <si>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</si>
  <si>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</si>
  <si>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</si>
  <si>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</si>
  <si>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</si>
  <si>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</si>
  <si>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</si>
  <si>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</si>
  <si>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</si>
  <si>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</si>
  <si>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</si>
  <si>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</si>
  <si>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</si>
  <si>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</si>
  <si>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</si>
  <si>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</si>
  <si>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</si>
  <si>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</si>
  <si>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</si>
  <si>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</si>
  <si>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</si>
  <si>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</si>
  <si>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</si>
  <si>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</si>
  <si>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</si>
  <si>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</si>
  <si>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</si>
  <si>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</si>
  <si>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</si>
  <si>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</si>
  <si>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</si>
  <si>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</si>
  <si>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</si>
  <si>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</si>
  <si>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</si>
  <si>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</si>
  <si>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</si>
  <si>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</si>
  <si>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</si>
  <si>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</si>
  <si>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</si>
  <si>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</si>
  <si>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</si>
  <si>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</si>
  <si>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</si>
  <si>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</si>
  <si>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</si>
  <si>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</si>
  <si>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</si>
  <si>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</si>
  <si>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</si>
  <si>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</si>
  <si>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</si>
  <si>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</si>
  <si>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</si>
  <si>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</si>
  <si>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</si>
  <si>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</si>
  <si>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</si>
  <si>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</si>
  <si>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</si>
  <si>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</si>
  <si>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</si>
  <si>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</si>
  <si>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</si>
  <si>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</si>
  <si>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</si>
  <si>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</si>
  <si>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</si>
  <si>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</si>
  <si>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</si>
  <si>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</si>
  <si>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</si>
  <si>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</si>
  <si>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</si>
  <si>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</si>
  <si>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</si>
  <si>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</si>
  <si>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</si>
  <si>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</si>
  <si>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</si>
  <si>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</si>
  <si>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</si>
  <si>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</si>
  <si>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</si>
  <si>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</si>
  <si>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</si>
  <si>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</si>
  <si>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</si>
  <si>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</si>
  <si>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</si>
  <si>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</si>
  <si>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</si>
  <si>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</si>
  <si>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</si>
  <si>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</si>
  <si>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</si>
  <si>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</si>
  <si>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</si>
  <si>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</si>
  <si>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</si>
  <si>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</si>
  <si>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</si>
  <si>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</si>
  <si>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</si>
  <si>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</si>
  <si>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</si>
  <si>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</si>
  <si>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</si>
  <si>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</si>
  <si>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</si>
  <si>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</si>
  <si>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</si>
  <si>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</si>
  <si>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</si>
  <si>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</si>
  <si>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</si>
  <si>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</si>
  <si>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</si>
  <si>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</si>
  <si>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</si>
  <si>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</si>
  <si>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</si>
  <si>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</si>
  <si>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</si>
  <si>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</si>
  <si>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</si>
  <si>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</si>
  <si>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</si>
  <si>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</si>
  <si>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</si>
  <si>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</si>
  <si>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</si>
  <si>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</si>
  <si>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</si>
  <si>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</si>
  <si>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</si>
  <si>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</si>
  <si>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</si>
  <si>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</si>
  <si>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</si>
  <si>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</si>
  <si>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</si>
  <si>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</si>
  <si>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</si>
  <si>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</si>
  <si>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</si>
  <si>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</si>
  <si>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</si>
  <si>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</si>
  <si>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</si>
  <si>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</si>
  <si>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</si>
  <si>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</si>
  <si>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</si>
  <si>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</si>
  <si>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</si>
  <si>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</si>
  <si>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</si>
  <si>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</si>
  <si>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</si>
  <si>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</si>
  <si>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</si>
  <si>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</si>
  <si>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</si>
  <si>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</si>
  <si>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</si>
  <si>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</si>
  <si>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</si>
  <si>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</si>
  <si>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</si>
  <si>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</si>
  <si>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</si>
  <si>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</si>
  <si>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</si>
  <si>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</si>
  <si>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</si>
  <si>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</si>
  <si>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</si>
  <si>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</si>
  <si>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</si>
  <si>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</si>
  <si>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</si>
  <si>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</si>
  <si>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</si>
  <si>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</si>
  <si>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</si>
  <si>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</si>
  <si>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</si>
  <si>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</si>
  <si>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</si>
  <si>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</si>
  <si>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</si>
  <si>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</si>
  <si>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</si>
  <si>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</si>
  <si>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</si>
  <si>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</si>
  <si>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</si>
  <si>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</si>
  <si>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</si>
  <si>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</si>
  <si>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</si>
  <si>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</si>
  <si>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</si>
  <si>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</si>
  <si>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21106576</t>
  </si>
  <si>
    <t>DIG-026480 - DIG-026481</t>
  </si>
  <si>
    <t>BINDER 21-10DU</t>
  </si>
  <si>
    <t>05-123-32494</t>
  </si>
  <si>
    <t>DIG-026480</t>
  </si>
  <si>
    <t>DIG-026481</t>
  </si>
  <si>
    <t>Bradenhead gas</t>
  </si>
  <si>
    <t>Production gas</t>
  </si>
  <si>
    <t>nd</t>
  </si>
  <si>
    <t>123-32494</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</si>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</sst>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BINDER 21-10DU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-49.2</c:v>
                </c:pt>
                <c:pt idx="1">
                  <c:v>-33.200000000000003</c:v>
                </c:pt>
                <c:pt idx="2">
                  <c:v>-29.7</c:v>
                </c:pt>
                <c:pt idx="3">
                  <c:v>-31.2</c:v>
                </c:pt>
                <c:pt idx="4">
                  <c:v>-29.8</c:v>
                </c:pt>
                <c:pt idx="5">
                  <c:v>-28</c:v>
                </c:pt>
                <c:pt idx="6">
                  <c:v>-28.5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BINDER 21-10DU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-47.4</c:v>
                </c:pt>
                <c:pt idx="1">
                  <c:v>-32.1</c:v>
                </c:pt>
                <c:pt idx="2">
                  <c:v>-28.9</c:v>
                </c:pt>
                <c:pt idx="3">
                  <c:v>-30.7</c:v>
                </c:pt>
                <c:pt idx="4">
                  <c:v>-27.8</c:v>
                </c:pt>
                <c:pt idx="5">
                  <c:v>-28.1</c:v>
                </c:pt>
                <c:pt idx="6">
                  <c:v>-26.3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BINDER 21-10DU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78.28785857757525</c:v>
                </c:pt>
                <c:pt idx="1">
                  <c:v>12.036269080453208</c:v>
                </c:pt>
                <c:pt idx="2">
                  <c:v>6.0248817933160677</c:v>
                </c:pt>
                <c:pt idx="3">
                  <c:v>0.82378770027663739</c:v>
                </c:pt>
                <c:pt idx="4">
                  <c:v>2.0423416082337247</c:v>
                </c:pt>
                <c:pt idx="5">
                  <c:v>0.40981777226463767</c:v>
                </c:pt>
                <c:pt idx="6">
                  <c:v>0.30819376034795065</c:v>
                </c:pt>
                <c:pt idx="7">
                  <c:v>6.6849707532529543E-2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BINDER 21-10DU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76.149384782695932</c:v>
                </c:pt>
                <c:pt idx="1">
                  <c:v>13.204305235031633</c:v>
                </c:pt>
                <c:pt idx="2">
                  <c:v>6.4634084859758856</c:v>
                </c:pt>
                <c:pt idx="3">
                  <c:v>0.94893372279776489</c:v>
                </c:pt>
                <c:pt idx="4">
                  <c:v>2.4268133708805029</c:v>
                </c:pt>
                <c:pt idx="5">
                  <c:v>0.4783251520423733</c:v>
                </c:pt>
                <c:pt idx="6">
                  <c:v>0.32882925057591417</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BINDER 21-10DU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21.712141422424754</c:v>
                </c:pt>
              </c:numCache>
            </c:numRef>
          </c:xVal>
          <c:yVal>
            <c:numRef>
              <c:f>'Data Summary'!$O$19</c:f>
              <c:numCache>
                <c:formatCode>0.0</c:formatCode>
                <c:ptCount val="1"/>
                <c:pt idx="0">
                  <c:v>-49.2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BINDER 21-10DU Production gas</c:v>
                </c:pt>
              </c:strCache>
            </c:strRef>
          </c:tx>
          <c:spPr>
            <a:ln w="28575">
              <a:noFill/>
            </a:ln>
          </c:spPr>
          <c:marker>
            <c:spPr>
              <a:ln>
                <a:solidFill>
                  <a:schemeClr val="tx1"/>
                </a:solidFill>
              </a:ln>
            </c:spPr>
          </c:marker>
          <c:xVal>
            <c:numRef>
              <c:f>'Data Summary'!$K$20</c:f>
              <c:numCache>
                <c:formatCode>0.0</c:formatCode>
                <c:ptCount val="1"/>
                <c:pt idx="0">
                  <c:v>23.850615217304075</c:v>
                </c:pt>
              </c:numCache>
            </c:numRef>
          </c:xVal>
          <c:yVal>
            <c:numRef>
              <c:f>'Data Summary'!$O$20</c:f>
              <c:numCache>
                <c:formatCode>0.0</c:formatCode>
                <c:ptCount val="1"/>
                <c:pt idx="0">
                  <c:v>-47.4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BINDER 21-10DU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-33.200000000000003</c:v>
                </c:pt>
              </c:numCache>
            </c:numRef>
          </c:xVal>
          <c:yVal>
            <c:numRef>
              <c:f>'Data Summary'!$Q$19</c:f>
              <c:numCache>
                <c:formatCode>0.0</c:formatCode>
                <c:ptCount val="1"/>
                <c:pt idx="0">
                  <c:v>-29.7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BINDER 21-10DU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-32.1</c:v>
                </c:pt>
              </c:numCache>
            </c:numRef>
          </c:xVal>
          <c:yVal>
            <c:numRef>
              <c:f>'Data Summary'!$Q$20</c:f>
              <c:numCache>
                <c:formatCode>0.0</c:formatCode>
                <c:ptCount val="1"/>
                <c:pt idx="0">
                  <c:v>-28.9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BINDER 21-10DU Bradenhead gas</c:v>
                </c:pt>
              </c:strCache>
            </c:strRef>
          </c:tx>
          <c:spPr>
            <a:ln>
              <a:noFill/>
            </a:ln>
          </c:spPr>
          <c:marker>
            <c:symbol val="diamond"/>
            <c:size val="8"/>
            <c:spPr>
              <a:ln>
                <a:solidFill>
                  <a:schemeClr val="tx1"/>
                </a:solidFill>
              </a:ln>
            </c:spPr>
          </c:marker>
          <c:xVal>
            <c:numRef>
              <c:f>'Data Summary'!$M$19</c:f>
              <c:numCache>
                <c:formatCode>0.0</c:formatCode>
                <c:ptCount val="1"/>
                <c:pt idx="0">
                  <c:v>9.3999287018332272</c:v>
                </c:pt>
              </c:numCache>
            </c:numRef>
          </c:xVal>
          <c:yVal>
            <c:numRef>
              <c:f>'Data Summary'!$K$19</c:f>
              <c:numCache>
                <c:formatCode>0.0</c:formatCode>
                <c:ptCount val="1"/>
                <c:pt idx="0">
                  <c:v>21.712141422424754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BINDER 21-10DU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8.3929258274945635</c:v>
                </c:pt>
              </c:numCache>
            </c:numRef>
          </c:xVal>
          <c:yVal>
            <c:numRef>
              <c:f>'Data Summary'!$K$20</c:f>
              <c:numCache>
                <c:formatCode>0.0</c:formatCode>
                <c:ptCount val="1"/>
                <c:pt idx="0">
                  <c:v>23.850615217304075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BINDER 21-10DU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-249</c:v>
                </c:pt>
              </c:numCache>
            </c:numRef>
          </c:xVal>
          <c:yVal>
            <c:numRef>
              <c:f>'Data Summary'!$O$19</c:f>
              <c:numCache>
                <c:formatCode>0.0</c:formatCode>
                <c:ptCount val="1"/>
                <c:pt idx="0">
                  <c:v>-49.2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BINDER 21-10DU Production gas</c:v>
                </c:pt>
              </c:strCache>
            </c:strRef>
          </c:tx>
          <c:spPr>
            <a:ln w="28575">
              <a:noFill/>
            </a:ln>
          </c:spPr>
          <c:marker>
            <c:spPr>
              <a:ln>
                <a:solidFill>
                  <a:schemeClr val="tx1"/>
                </a:solidFill>
              </a:ln>
            </c:spPr>
          </c:marker>
          <c:xVal>
            <c:numRef>
              <c:f>'Data Summary'!$W$20</c:f>
              <c:numCache>
                <c:formatCode>0</c:formatCode>
                <c:ptCount val="1"/>
                <c:pt idx="0">
                  <c:v>-248</c:v>
                </c:pt>
              </c:numCache>
            </c:numRef>
          </c:xVal>
          <c:yVal>
            <c:numRef>
              <c:f>'Data Summary'!$O$20</c:f>
              <c:numCache>
                <c:formatCode>0.0</c:formatCode>
                <c:ptCount val="1"/>
                <c:pt idx="0">
                  <c:v>-47.4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BINDER 21-10DU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-49.2</c:v>
                </c:pt>
              </c:numCache>
            </c:numRef>
          </c:xVal>
          <c:yVal>
            <c:numRef>
              <c:f>'Data Summary'!$L$19</c:f>
              <c:numCache>
                <c:formatCode>0.0</c:formatCode>
                <c:ptCount val="1"/>
                <c:pt idx="0">
                  <c:v>4.3345996678027277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BINDER 21-10DU Production gas</c:v>
                </c:pt>
              </c:strCache>
            </c:strRef>
          </c:tx>
          <c:spPr>
            <a:ln w="28575">
              <a:noFill/>
            </a:ln>
          </c:spPr>
          <c:marker>
            <c:spPr>
              <a:ln>
                <a:solidFill>
                  <a:schemeClr val="tx1"/>
                </a:solidFill>
              </a:ln>
            </c:spPr>
          </c:marker>
          <c:xVal>
            <c:numRef>
              <c:f>'Data Summary'!$O$20</c:f>
              <c:numCache>
                <c:formatCode>0.0</c:formatCode>
                <c:ptCount val="1"/>
                <c:pt idx="0">
                  <c:v>-47.4</c:v>
                </c:pt>
              </c:numCache>
            </c:numRef>
          </c:xVal>
          <c:yVal>
            <c:numRef>
              <c:f>'Data Summary'!$L$20</c:f>
              <c:numCache>
                <c:formatCode>0.0</c:formatCode>
                <c:ptCount val="1"/>
                <c:pt idx="0">
                  <c:v>3.8717964814262622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566159</xdr:colOff>
      <xdr:row>32</xdr:row>
      <xdr:rowOff>63500</xdr:rowOff>
    </xdr:to>
    <xdr:pic>
      <xdr:nvPicPr>
        <xdr:cNvPr id="2" name="Picture 1">
          <a:extLst>
            <a:ext uri="{FF2B5EF4-FFF2-40B4-BE49-F238E27FC236}">
              <a16:creationId xmlns:a16="http://schemas.microsoft.com/office/drawing/2014/main" id="{DF88BDB4-B271-49D0-BBDC-2DB1B164A0A5}"/>
            </a:ext>
          </a:extLst>
        </xdr:cNvPr>
        <xdr:cNvPicPr>
          <a:picLocks noChangeAspect="1"/>
        </xdr:cNvPicPr>
      </xdr:nvPicPr>
      <xdr:blipFill>
        <a:blip xmlns:r="http://schemas.openxmlformats.org/officeDocument/2006/relationships" r:embed="rId1"/>
        <a:stretch>
          <a:fillRect/>
        </a:stretch>
      </xdr:blipFill>
      <xdr:spPr>
        <a:xfrm rot="16200000">
          <a:off x="-341337" y="341337"/>
          <a:ext cx="6159500" cy="547682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9" sqref="V29"/>
    </sheetView>
  </sheetViews>
  <sheetFormatPr defaultColWidth="10.7109375" defaultRowHeight="15" customHeight="1" x14ac:dyDescent="0.2"/>
  <cols>
    <col min="1" max="1" width="10.7109375" style="25" customWidth="1"/>
    <col min="2" max="2" width="12.28515625" style="25" bestFit="1" customWidth="1"/>
    <col min="3" max="3" width="30.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BINDER 21-10DU</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21106576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DIG-026480 - DIG-026481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21106576</v>
      </c>
      <c r="B12" s="169" t="s">
        <v>211</v>
      </c>
      <c r="C12" s="170" t="str">
        <f>Cover!D24&amp;" "&amp;D12</f>
        <v>BINDER 21-10DU Bradenhead gas</v>
      </c>
      <c r="D12" s="158" t="s">
        <v>213</v>
      </c>
      <c r="E12" s="172">
        <v>44494</v>
      </c>
      <c r="F12" s="185">
        <v>0.53472222222222221</v>
      </c>
      <c r="G12" s="95"/>
      <c r="H12" s="95"/>
      <c r="I12" s="113"/>
      <c r="J12" s="178">
        <v>44497</v>
      </c>
      <c r="K12" s="174">
        <v>28630.26</v>
      </c>
      <c r="L12" s="174">
        <v>6091.06</v>
      </c>
      <c r="M12" s="174" t="s">
        <v>215</v>
      </c>
      <c r="N12" s="174">
        <v>754190.2</v>
      </c>
      <c r="O12" s="174">
        <v>115951.63</v>
      </c>
      <c r="P12" s="174">
        <v>58041.46</v>
      </c>
      <c r="Q12" s="174">
        <v>7936.38</v>
      </c>
      <c r="R12" s="174">
        <v>19674.73</v>
      </c>
      <c r="S12" s="174">
        <v>3948.44</v>
      </c>
      <c r="T12" s="174">
        <v>2968.93</v>
      </c>
      <c r="U12" s="174">
        <v>643.80999999999995</v>
      </c>
      <c r="V12" s="174" t="s">
        <v>215</v>
      </c>
      <c r="W12" s="174" t="s">
        <v>215</v>
      </c>
      <c r="X12" s="175">
        <v>1801.42</v>
      </c>
      <c r="Y12" s="165">
        <v>78.28785857757525</v>
      </c>
      <c r="Z12" s="97">
        <v>12.036269080453208</v>
      </c>
      <c r="AA12" s="97">
        <v>6.0248817933160677</v>
      </c>
      <c r="AB12" s="97">
        <v>0.82378770027663739</v>
      </c>
      <c r="AC12" s="97">
        <v>2.0423416082337247</v>
      </c>
      <c r="AD12" s="97">
        <v>0.40981777226463767</v>
      </c>
      <c r="AE12" s="97">
        <v>0.30819376034795065</v>
      </c>
      <c r="AF12" s="139">
        <v>6.6849707532529543E-2</v>
      </c>
      <c r="AG12" s="137">
        <v>1236.1351735739563</v>
      </c>
      <c r="AH12" s="115">
        <v>1280.6516066247646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21106576</v>
      </c>
      <c r="B13" s="168" t="s">
        <v>212</v>
      </c>
      <c r="C13" s="171" t="str">
        <f>Cover!D24&amp;" "&amp; D13</f>
        <v>BINDER 21-10DU Production gas</v>
      </c>
      <c r="D13" s="164" t="s">
        <v>214</v>
      </c>
      <c r="E13" s="173">
        <v>44494</v>
      </c>
      <c r="F13" s="186">
        <v>0.52777777777777779</v>
      </c>
      <c r="G13" s="109"/>
      <c r="H13" s="109"/>
      <c r="I13" s="114"/>
      <c r="J13" s="179">
        <v>44497</v>
      </c>
      <c r="K13" s="176">
        <v>7580.41</v>
      </c>
      <c r="L13" s="176">
        <v>1098.32</v>
      </c>
      <c r="M13" s="176">
        <v>18233.18</v>
      </c>
      <c r="N13" s="176">
        <v>740121.06</v>
      </c>
      <c r="O13" s="176">
        <v>128337.12</v>
      </c>
      <c r="P13" s="176">
        <v>62820.15</v>
      </c>
      <c r="Q13" s="176">
        <v>9222.65</v>
      </c>
      <c r="R13" s="176">
        <v>23587.01</v>
      </c>
      <c r="S13" s="176">
        <v>4649.4799999999996</v>
      </c>
      <c r="T13" s="176">
        <v>3196.42</v>
      </c>
      <c r="U13" s="176" t="s">
        <v>215</v>
      </c>
      <c r="V13" s="176" t="s">
        <v>215</v>
      </c>
      <c r="W13" s="176" t="s">
        <v>215</v>
      </c>
      <c r="X13" s="177">
        <v>493.32</v>
      </c>
      <c r="Y13" s="166">
        <v>76.149384782695932</v>
      </c>
      <c r="Z13" s="112">
        <v>13.204305235031633</v>
      </c>
      <c r="AA13" s="112">
        <v>6.4634084859758856</v>
      </c>
      <c r="AB13" s="112">
        <v>0.94893372279776489</v>
      </c>
      <c r="AC13" s="112">
        <v>2.4268133708805029</v>
      </c>
      <c r="AD13" s="112">
        <v>0.4783251520423733</v>
      </c>
      <c r="AE13" s="112">
        <v>0.32882925057591417</v>
      </c>
      <c r="AF13" s="140" t="e">
        <v>#N/A</v>
      </c>
      <c r="AG13" s="138">
        <v>1272.5517147822884</v>
      </c>
      <c r="AH13" s="116">
        <v>1307.7585944710179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21106576</v>
      </c>
      <c r="B19" s="95" t="str">
        <f t="shared" si="0"/>
        <v>DIG-026480</v>
      </c>
      <c r="C19" s="95" t="str">
        <f t="shared" si="0"/>
        <v>BINDER 21-10DU Bradenhead gas</v>
      </c>
      <c r="D19" s="96" t="str">
        <f t="shared" si="0"/>
        <v>Bradenhead gas</v>
      </c>
      <c r="E19" s="96">
        <f t="shared" si="0"/>
        <v>44494</v>
      </c>
      <c r="F19" s="183">
        <f t="shared" si="0"/>
        <v>0.53472222222222221</v>
      </c>
      <c r="G19" s="98"/>
      <c r="H19" s="98"/>
      <c r="I19" s="117"/>
      <c r="J19" s="118">
        <v>963355</v>
      </c>
      <c r="K19" s="90">
        <v>21.712141422424754</v>
      </c>
      <c r="L19" s="90">
        <v>4.3345996678027277</v>
      </c>
      <c r="M19" s="119">
        <v>9.3999287018332272</v>
      </c>
      <c r="N19" s="181">
        <v>44502</v>
      </c>
      <c r="O19" s="188">
        <v>-49.2</v>
      </c>
      <c r="P19" s="188">
        <v>-33.200000000000003</v>
      </c>
      <c r="Q19" s="188">
        <v>-29.7</v>
      </c>
      <c r="R19" s="190">
        <v>-31.2</v>
      </c>
      <c r="S19" s="190">
        <v>-29.8</v>
      </c>
      <c r="T19" s="191">
        <v>-28</v>
      </c>
      <c r="U19" s="191">
        <v>-28.5</v>
      </c>
      <c r="V19" s="193"/>
      <c r="W19" s="195">
        <v>-249</v>
      </c>
      <c r="X19" s="201"/>
      <c r="Y19" s="202"/>
      <c r="Z19" s="203"/>
      <c r="AC19" s="145" t="s">
        <v>62</v>
      </c>
      <c r="AF19" s="127">
        <v>0.73678184786240375</v>
      </c>
      <c r="AG19" s="124">
        <v>0.72761160474402087</v>
      </c>
      <c r="AR19" s="21"/>
      <c r="CF19" s="52"/>
      <c r="CG19" s="21"/>
    </row>
    <row r="20" spans="1:85" ht="15" customHeight="1" thickBot="1" x14ac:dyDescent="0.25">
      <c r="A20" s="142" t="str">
        <f t="shared" si="0"/>
        <v>21106576</v>
      </c>
      <c r="B20" s="109" t="str">
        <f t="shared" si="0"/>
        <v>DIG-026481</v>
      </c>
      <c r="C20" s="109" t="str">
        <f t="shared" si="0"/>
        <v>BINDER 21-10DU Production gas</v>
      </c>
      <c r="D20" s="110" t="str">
        <f t="shared" si="0"/>
        <v>Production gas</v>
      </c>
      <c r="E20" s="173">
        <f t="shared" si="0"/>
        <v>44494</v>
      </c>
      <c r="F20" s="184">
        <f t="shared" si="0"/>
        <v>0.52777777777777779</v>
      </c>
      <c r="G20" s="109"/>
      <c r="H20" s="109"/>
      <c r="I20" s="114"/>
      <c r="J20" s="120">
        <v>971933</v>
      </c>
      <c r="K20" s="111">
        <v>23.850615217304075</v>
      </c>
      <c r="L20" s="111">
        <v>3.8717964814262622</v>
      </c>
      <c r="M20" s="121">
        <v>8.3929258274945635</v>
      </c>
      <c r="N20" s="182">
        <v>44502</v>
      </c>
      <c r="O20" s="189">
        <v>-47.4</v>
      </c>
      <c r="P20" s="189">
        <v>-32.1</v>
      </c>
      <c r="Q20" s="189">
        <v>-28.9</v>
      </c>
      <c r="R20" s="189">
        <v>-30.7</v>
      </c>
      <c r="S20" s="189">
        <v>-27.8</v>
      </c>
      <c r="T20" s="192">
        <v>-28.1</v>
      </c>
      <c r="U20" s="192">
        <v>-26.3</v>
      </c>
      <c r="V20" s="194">
        <v>2.2999999999999998</v>
      </c>
      <c r="W20" s="196">
        <v>-248</v>
      </c>
      <c r="X20" s="204"/>
      <c r="Y20" s="205"/>
      <c r="Z20" s="206"/>
      <c r="AC20" s="145" t="s">
        <v>60</v>
      </c>
      <c r="AF20" s="123">
        <v>0.76123971878205066</v>
      </c>
      <c r="AG20" s="125">
        <v>0.74502561674131851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36" sqref="G3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44494.534722222219</v>
      </c>
      <c r="D4" s="150" t="s">
        <v>216</v>
      </c>
      <c r="E4" s="102" t="s">
        <v>211</v>
      </c>
      <c r="F4" s="156" t="s">
        <v>217</v>
      </c>
      <c r="G4" s="100" t="s">
        <v>98</v>
      </c>
      <c r="I4" s="100"/>
      <c r="J4" s="150" t="s">
        <v>209</v>
      </c>
      <c r="K4" s="155">
        <v>44495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0.60899999999999999</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2.863</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0.18</v>
      </c>
      <c r="H12" s="160" t="s">
        <v>220</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75.427999999999997</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11.597</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5.8049999999999997</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0.79400000000000004</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1.968</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0.39500000000000002</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0.29699999999999999</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6.4000000000000001E-2</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-49.2</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-249</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-33.200000000000003</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-29.7</v>
      </c>
      <c r="H25" s="151"/>
      <c r="K25" s="150"/>
      <c r="T25" s="159" t="s">
        <v>207</v>
      </c>
    </row>
    <row r="26" spans="1:20" x14ac:dyDescent="0.25">
      <c r="B26" s="152" t="s">
        <v>166</v>
      </c>
      <c r="C26" s="153" t="s">
        <v>167</v>
      </c>
      <c r="D26" s="149" t="s">
        <v>136</v>
      </c>
      <c r="E26" s="146"/>
      <c r="F26" s="153" t="s">
        <v>159</v>
      </c>
      <c r="G26" s="154">
        <v>-31.2</v>
      </c>
      <c r="H26" s="151"/>
      <c r="K26" s="150"/>
      <c r="T26" s="159" t="s">
        <v>207</v>
      </c>
    </row>
    <row r="27" spans="1:20" x14ac:dyDescent="0.25">
      <c r="B27" s="152" t="s">
        <v>168</v>
      </c>
      <c r="C27" s="153" t="s">
        <v>169</v>
      </c>
      <c r="D27" s="149" t="s">
        <v>136</v>
      </c>
      <c r="E27" s="146"/>
      <c r="F27" s="153" t="s">
        <v>159</v>
      </c>
      <c r="G27" s="154">
        <v>-29.8</v>
      </c>
      <c r="H27" s="151"/>
      <c r="K27" s="150"/>
      <c r="T27" s="159" t="s">
        <v>207</v>
      </c>
    </row>
    <row r="28" spans="1:20" s="180" customFormat="1" x14ac:dyDescent="0.25">
      <c r="B28" s="161" t="s">
        <v>198</v>
      </c>
      <c r="C28" s="162" t="s">
        <v>199</v>
      </c>
      <c r="D28" s="159" t="s">
        <v>136</v>
      </c>
      <c r="E28" s="157"/>
      <c r="F28" s="162" t="s">
        <v>159</v>
      </c>
      <c r="G28" s="154">
        <v>-28</v>
      </c>
      <c r="H28" s="160"/>
      <c r="K28" s="187" t="s">
        <v>206</v>
      </c>
      <c r="T28" s="159" t="s">
        <v>207</v>
      </c>
    </row>
    <row r="29" spans="1:20" s="180" customFormat="1" x14ac:dyDescent="0.25">
      <c r="B29" s="161" t="s">
        <v>200</v>
      </c>
      <c r="C29" s="162" t="s">
        <v>201</v>
      </c>
      <c r="D29" s="159" t="s">
        <v>136</v>
      </c>
      <c r="E29" s="157"/>
      <c r="F29" s="162" t="s">
        <v>159</v>
      </c>
      <c r="G29" s="154">
        <v>-28.5</v>
      </c>
      <c r="H29" s="160"/>
      <c r="K29" s="187" t="s">
        <v>206</v>
      </c>
      <c r="T29" s="159" t="s">
        <v>207</v>
      </c>
    </row>
    <row r="30" spans="1:20" x14ac:dyDescent="0.25">
      <c r="B30" s="161" t="s">
        <v>191</v>
      </c>
      <c r="C30" s="162" t="s">
        <v>192</v>
      </c>
      <c r="D30" s="159" t="s">
        <v>136</v>
      </c>
      <c r="E30" s="157"/>
      <c r="F30" s="162" t="s">
        <v>193</v>
      </c>
      <c r="G30" s="163">
        <v>1236.1351735739563</v>
      </c>
      <c r="H30" s="160"/>
      <c r="T30" s="159" t="s">
        <v>207</v>
      </c>
    </row>
    <row r="31" spans="1:20" x14ac:dyDescent="0.25">
      <c r="B31" s="161" t="s">
        <v>194</v>
      </c>
      <c r="C31" s="162" t="s">
        <v>195</v>
      </c>
      <c r="D31" s="159" t="s">
        <v>136</v>
      </c>
      <c r="E31" s="157"/>
      <c r="F31" s="162" t="s">
        <v>205</v>
      </c>
      <c r="G31" s="167">
        <v>0.73678184786240375</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I48" sqref="I4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44494.527777777781</v>
      </c>
      <c r="D4" s="150" t="s">
        <v>216</v>
      </c>
      <c r="E4" s="102" t="s">
        <v>212</v>
      </c>
      <c r="F4" s="156" t="s">
        <v>218</v>
      </c>
      <c r="G4" s="100" t="s">
        <v>98</v>
      </c>
      <c r="I4" s="100"/>
      <c r="J4" s="150" t="s">
        <v>209</v>
      </c>
      <c r="K4" s="155">
        <v>44495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0.11</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1.825</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0.75900000000000001</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4.9000000000000002E-2</v>
      </c>
      <c r="H12" s="160" t="s">
        <v>220</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74.061000000000007</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12.842000000000001</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6.2859999999999996</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0.92300000000000004</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2.36</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0.46500000000000002</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0.32</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5.0000000000000001E-3</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-47.4</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-248</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-32.1</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-28.9</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-30.7</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-27.8</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-28.1</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-26.3</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2.2999999999999998</v>
      </c>
      <c r="H30" s="160"/>
      <c r="I30" s="107"/>
      <c r="J30" s="150"/>
      <c r="K30" s="187" t="s">
        <v>206</v>
      </c>
      <c r="M30" s="150"/>
      <c r="N30" s="150"/>
      <c r="O30" s="150"/>
      <c r="P30" s="104"/>
      <c r="Q30" s="104"/>
      <c r="R30" s="104"/>
      <c r="S30" s="150"/>
      <c r="T30" s="159" t="s">
        <v>207</v>
      </c>
    </row>
    <row r="31" spans="1:20" x14ac:dyDescent="0.25">
      <c r="B31" s="161" t="s">
        <v>191</v>
      </c>
      <c r="C31" s="162" t="s">
        <v>192</v>
      </c>
      <c r="D31" s="159" t="s">
        <v>136</v>
      </c>
      <c r="E31" s="157"/>
      <c r="F31" s="162" t="s">
        <v>193</v>
      </c>
      <c r="G31" s="163">
        <v>1272.5517147822884</v>
      </c>
      <c r="H31" s="160"/>
      <c r="T31" s="159" t="s">
        <v>207</v>
      </c>
    </row>
    <row r="32" spans="1:20" x14ac:dyDescent="0.25">
      <c r="B32" s="161" t="s">
        <v>194</v>
      </c>
      <c r="C32" s="162" t="s">
        <v>195</v>
      </c>
      <c r="D32" s="159" t="s">
        <v>136</v>
      </c>
      <c r="E32" s="157"/>
      <c r="F32" s="162" t="s">
        <v>205</v>
      </c>
      <c r="G32" s="167">
        <v>0.76123971878205066</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election activeCell="J28" sqref="J28"/>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2021-11-09T20:33:10Z</dcterms:modified>
</cp:coreProperties>
</file>