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sandin\"/>
    </mc:Choice>
  </mc:AlternateContent>
  <xr:revisionPtr revIDLastSave="0" documentId="13_ncr:1_{7B5B884E-4D1F-442E-ABD3-60D08125CB36}" xr6:coauthVersionLast="47" xr6:coauthVersionMax="47" xr10:uidLastSave="{00000000-0000-0000-0000-000000000000}"/>
  <bookViews>
    <workbookView xWindow="-108" yWindow="-108"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<sst xmlns="http://schemas.openxmlformats.org/spreadsheetml/2006/main" count="591" uniqueCount="222">
  <si>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</si>
  <si>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</si>
  <si>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</si>
  <si>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</si>
  <si>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</si>
  <si>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</si>
  <si>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</si>
  <si>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</si>
  <si>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</si>
  <si>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</si>
  <si>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</si>
  <si>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</si>
  <si>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</si>
  <si>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</si>
  <si>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</si>
  <si>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</si>
  <si>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</si>
  <si>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</si>
  <si>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</si>
  <si>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</si>
  <si>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</si>
  <si>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</si>
  <si>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</si>
  <si>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</si>
  <si>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</si>
  <si>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</si>
  <si>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</si>
  <si>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</si>
  <si>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</si>
  <si>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</si>
  <si>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</si>
  <si>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</si>
  <si>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</si>
  <si>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</si>
  <si>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</si>
  <si>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</si>
  <si>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</si>
  <si>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</si>
  <si>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</si>
  <si>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</si>
  <si>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</si>
  <si>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</si>
  <si>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</si>
  <si>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</si>
  <si>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</si>
  <si>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</si>
  <si>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</si>
  <si>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</si>
  <si>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</si>
  <si>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</si>
  <si>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</si>
  <si>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</si>
  <si>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</si>
  <si>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</si>
  <si>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</si>
  <si>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</si>
  <si>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</si>
  <si>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</si>
  <si>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</si>
  <si>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</si>
  <si>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</si>
  <si>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</si>
  <si>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</si>
  <si>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</si>
  <si>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</si>
  <si>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</si>
  <si>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</si>
  <si>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</si>
  <si>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</si>
  <si>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</si>
  <si>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</si>
  <si>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</si>
  <si>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</si>
  <si>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</si>
  <si>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</si>
  <si>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</si>
  <si>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</si>
  <si>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</si>
  <si>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</si>
  <si>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</si>
  <si>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</si>
  <si>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</si>
  <si>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</si>
  <si>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</si>
  <si>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</si>
  <si>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</si>
  <si>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</si>
  <si>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</si>
  <si>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</si>
  <si>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</si>
  <si>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</si>
  <si>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</si>
  <si>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</si>
  <si>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</si>
  <si>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</si>
  <si>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</si>
  <si>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</si>
  <si>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</si>
  <si>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</si>
  <si>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</si>
  <si>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</si>
  <si>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</si>
  <si>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</si>
  <si>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</si>
  <si>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</si>
  <si>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</si>
  <si>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</si>
  <si>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</si>
  <si>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</si>
  <si>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</si>
  <si>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</si>
  <si>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</si>
  <si>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</si>
  <si>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</si>
  <si>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</si>
  <si>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</si>
  <si>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</si>
  <si>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</si>
  <si>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</si>
  <si>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</si>
  <si>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</si>
  <si>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</si>
  <si>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</si>
  <si>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</si>
  <si>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</si>
  <si>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</si>
  <si>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</si>
  <si>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</si>
  <si>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</si>
  <si>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</si>
  <si>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</si>
  <si>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</si>
  <si>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</si>
  <si>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</si>
  <si>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</si>
  <si>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</si>
  <si>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</si>
  <si>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</si>
  <si>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</si>
  <si>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</si>
  <si>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</si>
  <si>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</si>
  <si>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</si>
  <si>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</si>
  <si>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</si>
  <si>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</si>
  <si>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</si>
  <si>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</si>
  <si>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</si>
  <si>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</si>
  <si>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</si>
  <si>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</si>
  <si>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</si>
  <si>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</si>
  <si>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</si>
  <si>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</si>
  <si>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</si>
  <si>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</si>
  <si>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</si>
  <si>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</si>
  <si>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</si>
  <si>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</si>
  <si>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</si>
  <si>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</si>
  <si>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</si>
  <si>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</si>
  <si>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</si>
  <si>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</si>
  <si>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</si>
  <si>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</si>
  <si>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</si>
  <si>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</si>
  <si>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</si>
  <si>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</si>
  <si>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</si>
  <si>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</si>
  <si>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</si>
  <si>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</si>
  <si>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</si>
  <si>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</si>
  <si>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</si>
  <si>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</si>
  <si>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</si>
  <si>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</si>
  <si>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</si>
  <si>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</si>
  <si>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</si>
  <si>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</si>
  <si>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</si>
  <si>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</si>
  <si>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</si>
  <si>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</si>
  <si>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</si>
  <si>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</si>
  <si>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</si>
  <si>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</si>
  <si>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</si>
  <si>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</si>
  <si>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</si>
  <si>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</si>
  <si>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</si>
  <si>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</si>
  <si>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</si>
  <si>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</si>
  <si>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</si>
  <si>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</si>
  <si>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</si>
  <si>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22016983</t>
  </si>
  <si>
    <t>DIG-027136 - DIG-027137</t>
  </si>
  <si>
    <t>Sandin 24V-341</t>
  </si>
  <si>
    <t>05-123-44662</t>
  </si>
  <si>
    <t>DIG-027136</t>
  </si>
  <si>
    <t>DIG-027137</t>
  </si>
  <si>
    <t>Bradenhead gas</t>
  </si>
  <si>
    <t>Production gas</t>
  </si>
  <si>
    <t>nd</t>
  </si>
  <si>
    <t>123-44662</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</si>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</sst>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24V-341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-46.9</c:v>
                </c:pt>
                <c:pt idx="1">
                  <c:v>-30.4</c:v>
                </c:pt>
                <c:pt idx="2">
                  <c:v>-27.5</c:v>
                </c:pt>
                <c:pt idx="3">
                  <c:v>-31.1</c:v>
                </c:pt>
                <c:pt idx="4">
                  <c:v>-27.6</c:v>
                </c:pt>
                <c:pt idx="5">
                  <c:v>-28</c:v>
                </c:pt>
                <c:pt idx="6">
                  <c:v>-27.6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24V-341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-46.7</c:v>
                </c:pt>
                <c:pt idx="1">
                  <c:v>-30.5</c:v>
                </c:pt>
                <c:pt idx="2">
                  <c:v>-27.1</c:v>
                </c:pt>
                <c:pt idx="3">
                  <c:v>-30</c:v>
                </c:pt>
                <c:pt idx="4">
                  <c:v>-27.2</c:v>
                </c:pt>
                <c:pt idx="5">
                  <c:v>-28.1</c:v>
                </c:pt>
                <c:pt idx="6">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24V-341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75.898257330689759</c:v>
                </c:pt>
                <c:pt idx="1">
                  <c:v>12.439528331420224</c:v>
                </c:pt>
                <c:pt idx="2">
                  <c:v>5.0298445163310026</c:v>
                </c:pt>
                <c:pt idx="3">
                  <c:v>0.96639883126369608</c:v>
                </c:pt>
                <c:pt idx="4">
                  <c:v>2.472712094333716</c:v>
                </c:pt>
                <c:pt idx="5">
                  <c:v>0.73171240738808307</c:v>
                </c:pt>
                <c:pt idx="6">
                  <c:v>0.92883230721068555</c:v>
                </c:pt>
                <c:pt idx="7">
                  <c:v>1.53271418136283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24V-341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75.208738837327815</c:v>
                </c:pt>
                <c:pt idx="1">
                  <c:v>13.880871628225584</c:v>
                </c:pt>
                <c:pt idx="2">
                  <c:v>6.1889655575697331</c:v>
                </c:pt>
                <c:pt idx="3">
                  <c:v>0.92528005881026176</c:v>
                </c:pt>
                <c:pt idx="4">
                  <c:v>2.1751025420401482</c:v>
                </c:pt>
                <c:pt idx="5">
                  <c:v>0.55385232275472607</c:v>
                </c:pt>
                <c:pt idx="6">
                  <c:v>0.64041785359252179</c:v>
                </c:pt>
                <c:pt idx="7">
                  <c:v>0.42677119967921673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24V-341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24.101742669310237</c:v>
                </c:pt>
              </c:numCache>
            </c:numRef>
          </c:xVal>
          <c:yVal>
            <c:numRef>
              <c:f>'Data Summary'!$O$19</c:f>
              <c:numCache>
                <c:formatCode>0.0</c:formatCode>
                <c:ptCount val="1"/>
                <c:pt idx="0">
                  <c:v>-46.9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24V-341 Production gas</c:v>
                </c:pt>
              </c:strCache>
            </c:strRef>
          </c:tx>
          <c:spPr>
            <a:ln w="28575">
              <a:noFill/>
            </a:ln>
          </c:spPr>
          <c:marker>
            <c:spPr>
              <a:ln>
                <a:solidFill>
                  <a:schemeClr val="tx1"/>
                </a:solidFill>
              </a:ln>
            </c:spPr>
          </c:marker>
          <c:xVal>
            <c:numRef>
              <c:f>'Data Summary'!$K$20</c:f>
              <c:numCache>
                <c:formatCode>0.0</c:formatCode>
                <c:ptCount val="1"/>
                <c:pt idx="0">
                  <c:v>24.791261162672193</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24V-341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-30.4</c:v>
                </c:pt>
              </c:numCache>
            </c:numRef>
          </c:xVal>
          <c:yVal>
            <c:numRef>
              <c:f>'Data Summary'!$Q$19</c:f>
              <c:numCache>
                <c:formatCode>0.0</c:formatCode>
                <c:ptCount val="1"/>
                <c:pt idx="0">
                  <c:v>-27.5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24V-341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-30.5</c:v>
                </c:pt>
              </c:numCache>
            </c:numRef>
          </c:xVal>
          <c:yVal>
            <c:numRef>
              <c:f>'Data Summary'!$Q$20</c:f>
              <c:numCache>
                <c:formatCode>0.0</c:formatCode>
                <c:ptCount val="1"/>
                <c:pt idx="0">
                  <c:v>-27.1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24V-341 Bradenhead gas</c:v>
                </c:pt>
              </c:strCache>
            </c:strRef>
          </c:tx>
          <c:spPr>
            <a:ln>
              <a:noFill/>
            </a:ln>
          </c:spPr>
          <c:marker>
            <c:symbol val="diamond"/>
            <c:size val="8"/>
            <c:spPr>
              <a:ln>
                <a:solidFill>
                  <a:schemeClr val="tx1"/>
                </a:solidFill>
              </a:ln>
            </c:spPr>
          </c:marker>
          <c:xVal>
            <c:numRef>
              <c:f>'Data Summary'!$M$19</c:f>
              <c:numCache>
                <c:formatCode>0.0</c:formatCode>
                <c:ptCount val="1"/>
                <c:pt idx="0">
                  <c:v>8.7208435062995129</c:v>
                </c:pt>
              </c:numCache>
            </c:numRef>
          </c:xVal>
          <c:yVal>
            <c:numRef>
              <c:f>'Data Summary'!$K$19</c:f>
              <c:numCache>
                <c:formatCode>0.0</c:formatCode>
                <c:ptCount val="1"/>
                <c:pt idx="0">
                  <c:v>24.101742669310237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24V-341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8.4979830074603822</c:v>
                </c:pt>
              </c:numCache>
            </c:numRef>
          </c:xVal>
          <c:yVal>
            <c:numRef>
              <c:f>'Data Summary'!$K$20</c:f>
              <c:numCache>
                <c:formatCode>0.0</c:formatCode>
                <c:ptCount val="1"/>
                <c:pt idx="0">
                  <c:v>24.791261162672193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24V-341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-243</c:v>
                </c:pt>
              </c:numCache>
            </c:numRef>
          </c:xVal>
          <c:yVal>
            <c:numRef>
              <c:f>'Data Summary'!$O$19</c:f>
              <c:numCache>
                <c:formatCode>0.0</c:formatCode>
                <c:ptCount val="1"/>
                <c:pt idx="0">
                  <c:v>-46.9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24V-341 Production gas</c:v>
                </c:pt>
              </c:strCache>
            </c:strRef>
          </c:tx>
          <c:spPr>
            <a:ln w="28575">
              <a:noFill/>
            </a:ln>
          </c:spPr>
          <c:marker>
            <c:spPr>
              <a:ln>
                <a:solidFill>
                  <a:schemeClr val="tx1"/>
                </a:solidFill>
              </a:ln>
            </c:spPr>
          </c:marker>
          <c:xVal>
            <c:numRef>
              <c:f>'Data Summary'!$W$20</c:f>
              <c:numCache>
                <c:formatCode>0</c:formatCode>
                <c:ptCount val="1"/>
                <c:pt idx="0">
                  <c:v>-246</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24V-341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-46.9</c:v>
                </c:pt>
              </c:numCache>
            </c:numRef>
          </c:xVal>
          <c:yVal>
            <c:numRef>
              <c:f>'Data Summary'!$L$19</c:f>
              <c:numCache>
                <c:formatCode>0.0</c:formatCode>
                <c:ptCount val="1"/>
                <c:pt idx="0">
                  <c:v>4.3446469425180245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24V-341 Production gas</c:v>
                </c:pt>
              </c:strCache>
            </c:strRef>
          </c:tx>
          <c:spPr>
            <a:ln w="28575">
              <a:noFill/>
            </a:ln>
          </c:spPr>
          <c:marker>
            <c:spPr>
              <a:ln>
                <a:solidFill>
                  <a:schemeClr val="tx1"/>
                </a:solidFill>
              </a:ln>
            </c:spPr>
          </c:marker>
          <c:xVal>
            <c:numRef>
              <c:f>'Data Summary'!$O$20</c:f>
              <c:numCache>
                <c:formatCode>0.0</c:formatCode>
                <c:ptCount val="1"/>
                <c:pt idx="0">
                  <c:v>-46.7</c:v>
                </c:pt>
              </c:numCache>
            </c:numRef>
          </c:xVal>
          <c:yVal>
            <c:numRef>
              <c:f>'Data Summary'!$L$20</c:f>
              <c:numCache>
                <c:formatCode>0.0</c:formatCode>
                <c:ptCount val="1"/>
                <c:pt idx="0">
                  <c:v>3.7473517169614983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0.22911</cdr:y>
    </cdr:from>
    <cdr:to>
      <cdr:x>0.39866</cdr:x>
      <cdr:y>0.28104</cdr:y>
    </cdr:to>
    <cdr:sp macro="" textlink="">
      <cdr:nvSpPr>
        <cdr:cNvPr id="6" name="TextBox 1"/>
        <cdr:cNvSpPr txBox="1"/>
      </cdr:nvSpPr>
      <cdr:spPr>
        <a:xfrm xmlns:a="http://schemas.openxmlformats.org/drawingml/2006/main">
          <a:off x="1422143" y="1396672"/>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251432</xdr:colOff>
      <xdr:row>36</xdr:row>
      <xdr:rowOff>149678</xdr:rowOff>
    </xdr:to>
    <xdr:pic>
      <xdr:nvPicPr>
        <xdr:cNvPr id="2" name="Picture 1">
          <a:extLst>
            <a:ext uri="{FF2B5EF4-FFF2-40B4-BE49-F238E27FC236}">
              <a16:creationId xmlns:a16="http://schemas.microsoft.com/office/drawing/2014/main" id="{B6BDE531-DAA3-4784-8FD8-9611D1B50A15}"/>
            </a:ext>
          </a:extLst>
        </xdr:cNvPr>
        <xdr:cNvPicPr>
          <a:picLocks noChangeAspect="1"/>
        </xdr:cNvPicPr>
      </xdr:nvPicPr>
      <xdr:blipFill>
        <a:blip xmlns:r="http://schemas.openxmlformats.org/officeDocument/2006/relationships" r:embed="rId1"/>
        <a:stretch>
          <a:fillRect/>
        </a:stretch>
      </xdr:blipFill>
      <xdr:spPr>
        <a:xfrm>
          <a:off x="0" y="0"/>
          <a:ext cx="8823932" cy="70076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207</v>
      </c>
      <c r="E21" s="43"/>
      <c r="F21" s="37"/>
      <c r="G21" s="37"/>
      <c r="H21" s="37"/>
      <c r="I21" s="37"/>
      <c r="J21" s="36"/>
    </row>
    <row r="22" spans="1:10" ht="15" customHeight="1" x14ac:dyDescent="0.3">
      <c r="A22" s="36"/>
      <c r="B22" s="43" t="s">
        <v>45</v>
      </c>
      <c r="C22" s="44"/>
      <c r="D22" s="43" t="s">
        <v>208</v>
      </c>
      <c r="E22" s="43"/>
      <c r="F22" s="37"/>
      <c r="G22" s="37"/>
      <c r="H22" s="37"/>
      <c r="I22" s="37"/>
      <c r="J22" s="36"/>
    </row>
    <row r="23" spans="1:10" ht="15" customHeight="1" x14ac:dyDescent="0.3">
      <c r="A23" s="36"/>
      <c r="B23" s="43" t="s">
        <v>49</v>
      </c>
      <c r="C23" s="44"/>
      <c r="D23" s="43" t="s">
        <v>219</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t="s">
        <v>204</v>
      </c>
      <c r="C25" s="46"/>
      <c r="D25" s="43" t="s">
        <v>210</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29.332031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Sandin 24V-341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22016983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DIG-027136 - DIG-027137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22016983</v>
      </c>
      <c r="B12" s="169" t="s">
        <v>211</v>
      </c>
      <c r="C12" s="170" t="str">
        <f>Cover!D24&amp;" "&amp;D12</f>
        <v>Sandin 24V-341 Bradenhead gas</v>
      </c>
      <c r="D12" s="158" t="s">
        <v>213</v>
      </c>
      <c r="E12" s="172">
        <v>44572</v>
      </c>
      <c r="F12" s="185">
        <v>0.5</v>
      </c>
      <c r="G12" s="95"/>
      <c r="H12" s="95"/>
      <c r="I12" s="113"/>
      <c r="J12" s="178">
        <v>44574</v>
      </c>
      <c r="K12" s="174">
        <v>4309.55</v>
      </c>
      <c r="L12" s="174">
        <v>570.84</v>
      </c>
      <c r="M12" s="174">
        <v>25153.85</v>
      </c>
      <c r="N12" s="174">
        <v>727333.05</v>
      </c>
      <c r="O12" s="174">
        <v>119207.96</v>
      </c>
      <c r="P12" s="174">
        <v>48201.31</v>
      </c>
      <c r="Q12" s="174">
        <v>9261.0300000000007</v>
      </c>
      <c r="R12" s="174">
        <v>23695.53</v>
      </c>
      <c r="S12" s="174">
        <v>7012.2</v>
      </c>
      <c r="T12" s="174">
        <v>8901.2099999999991</v>
      </c>
      <c r="U12" s="174">
        <v>14688.25</v>
      </c>
      <c r="V12" s="174" t="s">
        <v>215</v>
      </c>
      <c r="W12" s="174" t="s">
        <v>215</v>
      </c>
      <c r="X12" s="175" t="s">
        <v>215</v>
      </c>
      <c r="Y12" s="165">
        <v>75.898257330689759</v>
      </c>
      <c r="Z12" s="97">
        <v>12.439528331420224</v>
      </c>
      <c r="AA12" s="97">
        <v>5.0298445163310026</v>
      </c>
      <c r="AB12" s="97">
        <v>0.96639883126369608</v>
      </c>
      <c r="AC12" s="97">
        <v>2.472712094333716</v>
      </c>
      <c r="AD12" s="97">
        <v>0.73171240738808307</v>
      </c>
      <c r="AE12" s="97">
        <v>0.92883230721068555</v>
      </c>
      <c r="AF12" s="139">
        <v>1.53271418136283</v>
      </c>
      <c r="AG12" s="137">
        <v>1323.3235837039063</v>
      </c>
      <c r="AH12" s="115">
        <v>1364.7677962016069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22016983</v>
      </c>
      <c r="B13" s="168" t="s">
        <v>212</v>
      </c>
      <c r="C13" s="171" t="str">
        <f>Cover!D24&amp;" "&amp; D13</f>
        <v>Sandin 24V-341 Production gas</v>
      </c>
      <c r="D13" s="164" t="s">
        <v>214</v>
      </c>
      <c r="E13" s="173">
        <v>44572</v>
      </c>
      <c r="F13" s="186">
        <v>0.49305555555555558</v>
      </c>
      <c r="G13" s="109"/>
      <c r="H13" s="109"/>
      <c r="I13" s="114"/>
      <c r="J13" s="179">
        <v>44574</v>
      </c>
      <c r="K13" s="176">
        <v>6309.27</v>
      </c>
      <c r="L13" s="176">
        <v>1151.79</v>
      </c>
      <c r="M13" s="176">
        <v>25866.97</v>
      </c>
      <c r="N13" s="176">
        <v>720241.08</v>
      </c>
      <c r="O13" s="176">
        <v>132930.81</v>
      </c>
      <c r="P13" s="176">
        <v>59268.55</v>
      </c>
      <c r="Q13" s="176">
        <v>8861.3799999999992</v>
      </c>
      <c r="R13" s="176">
        <v>20830.32</v>
      </c>
      <c r="S13" s="176">
        <v>5303.86</v>
      </c>
      <c r="T13" s="176">
        <v>6132.55</v>
      </c>
      <c r="U13" s="176">
        <v>4087.05</v>
      </c>
      <c r="V13" s="176" t="s">
        <v>215</v>
      </c>
      <c r="W13" s="176" t="s">
        <v>215</v>
      </c>
      <c r="X13" s="177" t="s">
        <v>215</v>
      </c>
      <c r="Y13" s="166">
        <v>75.208738837327815</v>
      </c>
      <c r="Z13" s="112">
        <v>13.880871628225584</v>
      </c>
      <c r="AA13" s="112">
        <v>6.1889655575697331</v>
      </c>
      <c r="AB13" s="112">
        <v>0.92528005881026176</v>
      </c>
      <c r="AC13" s="112">
        <v>2.1751025420401482</v>
      </c>
      <c r="AD13" s="112">
        <v>0.55385232275472607</v>
      </c>
      <c r="AE13" s="112">
        <v>0.64041785359252179</v>
      </c>
      <c r="AF13" s="140">
        <v>0.42677119967921673</v>
      </c>
      <c r="AG13" s="138">
        <v>1285.4533963212323</v>
      </c>
      <c r="AH13" s="116">
        <v>1330.1544818807588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22016983</v>
      </c>
      <c r="B19" s="95" t="str">
        <f t="shared" si="0"/>
        <v>DIG-027136</v>
      </c>
      <c r="C19" s="95" t="str">
        <f t="shared" si="0"/>
        <v>Sandin 24V-341 Bradenhead gas</v>
      </c>
      <c r="D19" s="96" t="str">
        <f t="shared" si="0"/>
        <v>Bradenhead gas</v>
      </c>
      <c r="E19" s="96">
        <f t="shared" si="0"/>
        <v>44572</v>
      </c>
      <c r="F19" s="183">
        <f t="shared" si="0"/>
        <v>0.5</v>
      </c>
      <c r="G19" s="98"/>
      <c r="H19" s="98"/>
      <c r="I19" s="117"/>
      <c r="J19" s="118">
        <v>958300</v>
      </c>
      <c r="K19" s="90">
        <v>24.101742669310237</v>
      </c>
      <c r="L19" s="90">
        <v>4.3446469425180245</v>
      </c>
      <c r="M19" s="119">
        <v>8.7208435062995129</v>
      </c>
      <c r="N19" s="181">
        <v>44575</v>
      </c>
      <c r="O19" s="188">
        <v>-46.9</v>
      </c>
      <c r="P19" s="188">
        <v>-30.4</v>
      </c>
      <c r="Q19" s="188">
        <v>-27.5</v>
      </c>
      <c r="R19" s="190">
        <v>-31.1</v>
      </c>
      <c r="S19" s="190">
        <v>-27.6</v>
      </c>
      <c r="T19" s="188">
        <v>-28</v>
      </c>
      <c r="U19" s="188">
        <v>-27.6</v>
      </c>
      <c r="V19" s="192">
        <v>3.1</v>
      </c>
      <c r="W19" s="194">
        <v>-243</v>
      </c>
      <c r="X19" s="200"/>
      <c r="Y19" s="201"/>
      <c r="Z19" s="202"/>
      <c r="AC19" s="145" t="s">
        <v>62</v>
      </c>
      <c r="AF19" s="127">
        <v>0.80175634480289637</v>
      </c>
      <c r="AG19" s="124">
        <v>0.78199787402506526</v>
      </c>
      <c r="AR19" s="21"/>
      <c r="CF19" s="52"/>
      <c r="CG19" s="21"/>
    </row>
    <row r="20" spans="1:85" ht="15" customHeight="1" thickBot="1" x14ac:dyDescent="0.35">
      <c r="A20" s="142" t="str">
        <f t="shared" si="0"/>
        <v>22016983</v>
      </c>
      <c r="B20" s="109" t="str">
        <f t="shared" si="0"/>
        <v>DIG-027137</v>
      </c>
      <c r="C20" s="109" t="str">
        <f t="shared" si="0"/>
        <v>Sandin 24V-341 Production gas</v>
      </c>
      <c r="D20" s="110" t="str">
        <f t="shared" si="0"/>
        <v>Production gas</v>
      </c>
      <c r="E20" s="173">
        <f t="shared" si="0"/>
        <v>44572</v>
      </c>
      <c r="F20" s="184">
        <f t="shared" si="0"/>
        <v>0.49305555555555558</v>
      </c>
      <c r="G20" s="109"/>
      <c r="H20" s="109"/>
      <c r="I20" s="114"/>
      <c r="J20" s="120">
        <v>957656</v>
      </c>
      <c r="K20" s="111">
        <v>24.791261162672193</v>
      </c>
      <c r="L20" s="111">
        <v>3.7473517169614983</v>
      </c>
      <c r="M20" s="121">
        <v>8.4979830074603822</v>
      </c>
      <c r="N20" s="182">
        <v>44575</v>
      </c>
      <c r="O20" s="189">
        <v>-46.7</v>
      </c>
      <c r="P20" s="189">
        <v>-30.5</v>
      </c>
      <c r="Q20" s="189">
        <v>-27.1</v>
      </c>
      <c r="R20" s="189">
        <v>-30</v>
      </c>
      <c r="S20" s="189">
        <v>-27.2</v>
      </c>
      <c r="T20" s="191">
        <v>-28.1</v>
      </c>
      <c r="U20" s="189">
        <v>-27.4</v>
      </c>
      <c r="V20" s="193">
        <v>2.8</v>
      </c>
      <c r="W20" s="195">
        <v>-246</v>
      </c>
      <c r="X20" s="203"/>
      <c r="Y20" s="204"/>
      <c r="Z20" s="205"/>
      <c r="AC20" s="145" t="s">
        <v>60</v>
      </c>
      <c r="AF20" s="123">
        <v>0.78103060119578649</v>
      </c>
      <c r="AG20" s="125">
        <v>0.7594744598924793</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opLeftCell="A3"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450112</v>
      </c>
      <c r="C4" s="106">
        <v>44572.5</v>
      </c>
      <c r="D4" s="150" t="s">
        <v>216</v>
      </c>
      <c r="E4" s="102" t="s">
        <v>211</v>
      </c>
      <c r="F4" s="156" t="s">
        <v>217</v>
      </c>
      <c r="G4" s="100" t="s">
        <v>98</v>
      </c>
      <c r="I4" s="100"/>
      <c r="J4" s="150" t="s">
        <v>209</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5.8000000000000003E-2</v>
      </c>
      <c r="H8" s="151" t="s">
        <v>220</v>
      </c>
      <c r="I8" s="150"/>
      <c r="J8" s="150"/>
      <c r="K8" s="150"/>
      <c r="L8" s="150"/>
      <c r="M8" s="150"/>
      <c r="N8" s="150"/>
      <c r="O8" s="150"/>
      <c r="P8" s="104">
        <v>5.0000000000000001E-3</v>
      </c>
      <c r="Q8" s="104">
        <v>5.0000000000000001E-3</v>
      </c>
      <c r="R8" s="104">
        <v>5.0000000000000001E-3</v>
      </c>
      <c r="S8" s="150"/>
      <c r="T8" s="149" t="s">
        <v>207</v>
      </c>
    </row>
    <row r="9" spans="1:20" x14ac:dyDescent="0.3">
      <c r="A9" s="150"/>
      <c r="B9" s="149" t="s">
        <v>138</v>
      </c>
      <c r="C9" s="149" t="s">
        <v>139</v>
      </c>
      <c r="D9" s="149" t="s">
        <v>136</v>
      </c>
      <c r="E9" s="150"/>
      <c r="F9" s="149" t="s">
        <v>137</v>
      </c>
      <c r="G9" s="167">
        <v>2.5449999999999999</v>
      </c>
      <c r="H9" s="160" t="s">
        <v>220</v>
      </c>
      <c r="I9" s="150"/>
      <c r="J9" s="150"/>
      <c r="K9" s="150"/>
      <c r="L9" s="150"/>
      <c r="M9" s="150"/>
      <c r="N9" s="150"/>
      <c r="O9" s="150"/>
      <c r="P9" s="104">
        <v>5.0000000000000001E-3</v>
      </c>
      <c r="Q9" s="104">
        <v>5.0000000000000001E-3</v>
      </c>
      <c r="R9" s="104">
        <v>5.0000000000000001E-3</v>
      </c>
      <c r="S9" s="150"/>
      <c r="T9" s="149" t="s">
        <v>207</v>
      </c>
    </row>
    <row r="10" spans="1:20" x14ac:dyDescent="0.3">
      <c r="A10" s="150"/>
      <c r="B10" s="149" t="s">
        <v>140</v>
      </c>
      <c r="C10" s="149" t="s">
        <v>141</v>
      </c>
      <c r="D10" s="149" t="s">
        <v>136</v>
      </c>
      <c r="E10" s="150"/>
      <c r="F10" s="149" t="s">
        <v>137</v>
      </c>
      <c r="G10" s="167">
        <v>0.436</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3">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3">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207</v>
      </c>
    </row>
    <row r="13" spans="1:20" x14ac:dyDescent="0.3">
      <c r="A13" s="150"/>
      <c r="B13" s="149" t="s">
        <v>142</v>
      </c>
      <c r="C13" s="149" t="s">
        <v>143</v>
      </c>
      <c r="D13" s="149" t="s">
        <v>136</v>
      </c>
      <c r="E13" s="150"/>
      <c r="F13" s="149" t="s">
        <v>137</v>
      </c>
      <c r="G13" s="167">
        <v>73.591999999999999</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3">
      <c r="A14" s="150"/>
      <c r="B14" s="149" t="s">
        <v>144</v>
      </c>
      <c r="C14" s="149" t="s">
        <v>145</v>
      </c>
      <c r="D14" s="149" t="s">
        <v>136</v>
      </c>
      <c r="E14" s="150"/>
      <c r="F14" s="149" t="s">
        <v>137</v>
      </c>
      <c r="G14" s="167">
        <v>12.061</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3">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3">
      <c r="A16" s="150"/>
      <c r="B16" s="149" t="s">
        <v>146</v>
      </c>
      <c r="C16" s="149" t="s">
        <v>147</v>
      </c>
      <c r="D16" s="149" t="s">
        <v>136</v>
      </c>
      <c r="E16" s="150"/>
      <c r="F16" s="149" t="s">
        <v>137</v>
      </c>
      <c r="G16" s="167">
        <v>4.8769999999999998</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3">
      <c r="A17" s="150"/>
      <c r="B17" s="149" t="s">
        <v>148</v>
      </c>
      <c r="C17" s="149" t="s">
        <v>149</v>
      </c>
      <c r="D17" s="149" t="s">
        <v>136</v>
      </c>
      <c r="E17" s="150"/>
      <c r="F17" s="149" t="s">
        <v>137</v>
      </c>
      <c r="G17" s="167">
        <v>0.93700000000000006</v>
      </c>
      <c r="H17" s="160" t="s">
        <v>220</v>
      </c>
      <c r="I17" s="150"/>
      <c r="J17" s="150"/>
      <c r="K17" s="150"/>
      <c r="M17" s="150"/>
      <c r="N17" s="150"/>
      <c r="O17" s="150"/>
      <c r="P17" s="104">
        <v>5.0000000000000001E-3</v>
      </c>
      <c r="Q17" s="104">
        <v>5.0000000000000001E-3</v>
      </c>
      <c r="R17" s="104">
        <v>5.0000000000000001E-3</v>
      </c>
      <c r="S17" s="150"/>
      <c r="T17" s="149" t="s">
        <v>207</v>
      </c>
    </row>
    <row r="18" spans="1:20" x14ac:dyDescent="0.3">
      <c r="A18" s="150"/>
      <c r="B18" s="149" t="s">
        <v>150</v>
      </c>
      <c r="C18" s="149" t="s">
        <v>151</v>
      </c>
      <c r="D18" s="149" t="s">
        <v>136</v>
      </c>
      <c r="E18" s="150"/>
      <c r="F18" s="149" t="s">
        <v>137</v>
      </c>
      <c r="G18" s="167">
        <v>2.3980000000000001</v>
      </c>
      <c r="H18" s="160" t="s">
        <v>220</v>
      </c>
      <c r="I18" s="150"/>
      <c r="J18" s="150"/>
      <c r="K18" s="150"/>
      <c r="M18" s="150"/>
      <c r="N18" s="150"/>
      <c r="O18" s="150"/>
      <c r="P18" s="104">
        <v>5.0000000000000001E-3</v>
      </c>
      <c r="Q18" s="104">
        <v>5.0000000000000001E-3</v>
      </c>
      <c r="R18" s="104">
        <v>5.0000000000000001E-3</v>
      </c>
      <c r="S18" s="150"/>
      <c r="T18" s="149" t="s">
        <v>207</v>
      </c>
    </row>
    <row r="19" spans="1:20" x14ac:dyDescent="0.3">
      <c r="A19" s="150"/>
      <c r="B19" s="149" t="s">
        <v>77</v>
      </c>
      <c r="C19" s="149" t="s">
        <v>152</v>
      </c>
      <c r="D19" s="149" t="s">
        <v>136</v>
      </c>
      <c r="E19" s="150"/>
      <c r="F19" s="149" t="s">
        <v>137</v>
      </c>
      <c r="G19" s="167">
        <v>0.70899999999999996</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3">
      <c r="A20" s="150"/>
      <c r="B20" s="149" t="s">
        <v>153</v>
      </c>
      <c r="C20" s="149" t="s">
        <v>154</v>
      </c>
      <c r="D20" s="149" t="s">
        <v>136</v>
      </c>
      <c r="E20" s="150"/>
      <c r="F20" s="149" t="s">
        <v>137</v>
      </c>
      <c r="G20" s="167">
        <v>0.90100000000000002</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3">
      <c r="A21" s="146"/>
      <c r="B21" s="149" t="s">
        <v>155</v>
      </c>
      <c r="C21" s="149" t="s">
        <v>156</v>
      </c>
      <c r="D21" s="149" t="s">
        <v>136</v>
      </c>
      <c r="E21" s="150"/>
      <c r="F21" s="149" t="s">
        <v>137</v>
      </c>
      <c r="G21" s="167">
        <v>1.486</v>
      </c>
      <c r="H21" s="160" t="s">
        <v>220</v>
      </c>
      <c r="I21" s="107"/>
      <c r="J21" s="150"/>
      <c r="K21" s="150"/>
      <c r="M21" s="150"/>
      <c r="N21" s="150"/>
      <c r="O21" s="150"/>
      <c r="P21" s="104">
        <v>5.0000000000000001E-3</v>
      </c>
      <c r="Q21" s="104">
        <v>5.0000000000000001E-3</v>
      </c>
      <c r="R21" s="104">
        <v>5.0000000000000001E-3</v>
      </c>
      <c r="S21" s="150"/>
      <c r="T21" s="149" t="s">
        <v>207</v>
      </c>
    </row>
    <row r="22" spans="1:20" x14ac:dyDescent="0.3">
      <c r="A22" s="146"/>
      <c r="B22" s="152" t="s">
        <v>157</v>
      </c>
      <c r="C22" s="152" t="s">
        <v>158</v>
      </c>
      <c r="D22" s="149" t="s">
        <v>136</v>
      </c>
      <c r="E22" s="150"/>
      <c r="F22" s="153" t="s">
        <v>159</v>
      </c>
      <c r="G22" s="154">
        <v>-46.9</v>
      </c>
      <c r="H22" s="151"/>
      <c r="I22" s="150"/>
      <c r="J22" s="150"/>
      <c r="K22" s="150"/>
      <c r="M22" s="150"/>
      <c r="N22" s="150"/>
      <c r="O22" s="150"/>
      <c r="P22" s="150"/>
      <c r="Q22" s="150"/>
      <c r="R22" s="150"/>
      <c r="S22" s="150"/>
      <c r="T22" s="149" t="s">
        <v>207</v>
      </c>
    </row>
    <row r="23" spans="1:20" x14ac:dyDescent="0.3">
      <c r="A23" s="146"/>
      <c r="B23" s="152" t="s">
        <v>160</v>
      </c>
      <c r="C23" s="152" t="s">
        <v>161</v>
      </c>
      <c r="D23" s="149" t="s">
        <v>136</v>
      </c>
      <c r="E23" s="150"/>
      <c r="F23" s="153" t="s">
        <v>159</v>
      </c>
      <c r="G23" s="105">
        <v>-243</v>
      </c>
      <c r="H23" s="151"/>
      <c r="I23" s="150"/>
      <c r="J23" s="150"/>
      <c r="K23" s="150"/>
      <c r="M23" s="150"/>
      <c r="N23" s="150"/>
      <c r="O23" s="150"/>
      <c r="P23" s="150"/>
      <c r="Q23" s="150"/>
      <c r="R23" s="150"/>
      <c r="S23" s="150"/>
      <c r="T23" s="159" t="s">
        <v>207</v>
      </c>
    </row>
    <row r="24" spans="1:20" x14ac:dyDescent="0.3">
      <c r="A24" s="146"/>
      <c r="B24" s="152" t="s">
        <v>162</v>
      </c>
      <c r="C24" s="153" t="s">
        <v>163</v>
      </c>
      <c r="D24" s="149" t="s">
        <v>136</v>
      </c>
      <c r="E24" s="146"/>
      <c r="F24" s="153" t="s">
        <v>159</v>
      </c>
      <c r="G24" s="154">
        <v>-30.4</v>
      </c>
      <c r="H24" s="151"/>
      <c r="I24" s="150"/>
      <c r="J24" s="150"/>
      <c r="K24" s="150"/>
      <c r="M24" s="150"/>
      <c r="N24" s="150"/>
      <c r="O24" s="150"/>
      <c r="P24" s="150"/>
      <c r="Q24" s="150"/>
      <c r="R24" s="150"/>
      <c r="S24" s="150"/>
      <c r="T24" s="159" t="s">
        <v>207</v>
      </c>
    </row>
    <row r="25" spans="1:20" x14ac:dyDescent="0.3">
      <c r="B25" s="152" t="s">
        <v>164</v>
      </c>
      <c r="C25" s="153" t="s">
        <v>165</v>
      </c>
      <c r="D25" s="149" t="s">
        <v>136</v>
      </c>
      <c r="E25" s="146"/>
      <c r="F25" s="153" t="s">
        <v>159</v>
      </c>
      <c r="G25" s="154">
        <v>-27.5</v>
      </c>
      <c r="H25" s="151"/>
      <c r="K25" s="150"/>
      <c r="T25" s="159" t="s">
        <v>207</v>
      </c>
    </row>
    <row r="26" spans="1:20" x14ac:dyDescent="0.3">
      <c r="B26" s="152" t="s">
        <v>166</v>
      </c>
      <c r="C26" s="153" t="s">
        <v>167</v>
      </c>
      <c r="D26" s="149" t="s">
        <v>136</v>
      </c>
      <c r="E26" s="146"/>
      <c r="F26" s="153" t="s">
        <v>159</v>
      </c>
      <c r="G26" s="154">
        <v>-31.1</v>
      </c>
      <c r="H26" s="151"/>
      <c r="K26" s="150"/>
      <c r="T26" s="159" t="s">
        <v>207</v>
      </c>
    </row>
    <row r="27" spans="1:20" x14ac:dyDescent="0.3">
      <c r="B27" s="152" t="s">
        <v>168</v>
      </c>
      <c r="C27" s="153" t="s">
        <v>169</v>
      </c>
      <c r="D27" s="149" t="s">
        <v>136</v>
      </c>
      <c r="E27" s="146"/>
      <c r="F27" s="153" t="s">
        <v>159</v>
      </c>
      <c r="G27" s="154">
        <v>-27.6</v>
      </c>
      <c r="H27" s="151"/>
      <c r="K27" s="150"/>
      <c r="T27" s="159" t="s">
        <v>207</v>
      </c>
    </row>
    <row r="28" spans="1:20" s="180" customFormat="1" x14ac:dyDescent="0.3">
      <c r="B28" s="161" t="s">
        <v>198</v>
      </c>
      <c r="C28" s="162" t="s">
        <v>199</v>
      </c>
      <c r="D28" s="159" t="s">
        <v>136</v>
      </c>
      <c r="E28" s="157"/>
      <c r="F28" s="162" t="s">
        <v>159</v>
      </c>
      <c r="G28" s="154">
        <v>-28</v>
      </c>
      <c r="H28" s="160"/>
      <c r="K28" s="150"/>
      <c r="T28" s="159" t="s">
        <v>207</v>
      </c>
    </row>
    <row r="29" spans="1:20" s="180" customFormat="1" x14ac:dyDescent="0.3">
      <c r="B29" s="161" t="s">
        <v>200</v>
      </c>
      <c r="C29" s="162" t="s">
        <v>201</v>
      </c>
      <c r="D29" s="159" t="s">
        <v>136</v>
      </c>
      <c r="E29" s="157"/>
      <c r="F29" s="162" t="s">
        <v>159</v>
      </c>
      <c r="G29" s="154">
        <v>-27.6</v>
      </c>
      <c r="H29" s="160"/>
      <c r="K29" s="150"/>
      <c r="T29" s="159" t="s">
        <v>207</v>
      </c>
    </row>
    <row r="30" spans="1:20" s="180" customFormat="1" x14ac:dyDescent="0.3">
      <c r="B30" s="161" t="s">
        <v>202</v>
      </c>
      <c r="C30" s="162" t="s">
        <v>203</v>
      </c>
      <c r="D30" s="159" t="s">
        <v>136</v>
      </c>
      <c r="E30" s="157"/>
      <c r="F30" s="162" t="s">
        <v>159</v>
      </c>
      <c r="G30" s="154">
        <v>3.1</v>
      </c>
      <c r="H30" s="160"/>
      <c r="K30" s="150"/>
      <c r="T30" s="159" t="s">
        <v>207</v>
      </c>
    </row>
    <row r="31" spans="1:20" x14ac:dyDescent="0.3">
      <c r="B31" s="161" t="s">
        <v>191</v>
      </c>
      <c r="C31" s="162" t="s">
        <v>192</v>
      </c>
      <c r="D31" s="159" t="s">
        <v>136</v>
      </c>
      <c r="E31" s="157"/>
      <c r="F31" s="162" t="s">
        <v>193</v>
      </c>
      <c r="G31" s="163">
        <v>1323.3235837039063</v>
      </c>
      <c r="H31" s="160"/>
      <c r="K31" s="150"/>
      <c r="T31" s="159" t="s">
        <v>207</v>
      </c>
    </row>
    <row r="32" spans="1:20" x14ac:dyDescent="0.3">
      <c r="B32" s="161" t="s">
        <v>194</v>
      </c>
      <c r="C32" s="162" t="s">
        <v>195</v>
      </c>
      <c r="D32" s="159" t="s">
        <v>136</v>
      </c>
      <c r="E32" s="157"/>
      <c r="F32" s="162" t="s">
        <v>205</v>
      </c>
      <c r="G32" s="167">
        <v>0.80175634480289637</v>
      </c>
      <c r="H32" s="160"/>
      <c r="K32" s="15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G49" sqref="G49"/>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450112</v>
      </c>
      <c r="C4" s="106">
        <v>44572.493055555555</v>
      </c>
      <c r="D4" s="150" t="s">
        <v>216</v>
      </c>
      <c r="E4" s="102" t="s">
        <v>212</v>
      </c>
      <c r="F4" s="156" t="s">
        <v>218</v>
      </c>
      <c r="G4" s="100" t="s">
        <v>98</v>
      </c>
      <c r="I4" s="100"/>
      <c r="J4" s="150" t="s">
        <v>209</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0.11600000000000001</v>
      </c>
      <c r="H8" s="160" t="s">
        <v>220</v>
      </c>
      <c r="I8" s="103"/>
      <c r="J8" s="103"/>
      <c r="K8" s="103"/>
      <c r="L8" s="103"/>
      <c r="M8" s="103"/>
      <c r="N8" s="103"/>
      <c r="O8" s="103"/>
      <c r="P8" s="104">
        <v>5.0000000000000001E-3</v>
      </c>
      <c r="Q8" s="104">
        <v>5.0000000000000001E-3</v>
      </c>
      <c r="R8" s="104">
        <v>5.0000000000000001E-3</v>
      </c>
      <c r="S8" s="103"/>
      <c r="T8" s="101" t="s">
        <v>207</v>
      </c>
    </row>
    <row r="9" spans="1:20" x14ac:dyDescent="0.3">
      <c r="A9" s="103"/>
      <c r="B9" s="101" t="s">
        <v>138</v>
      </c>
      <c r="C9" s="101" t="s">
        <v>139</v>
      </c>
      <c r="D9" s="101" t="s">
        <v>136</v>
      </c>
      <c r="E9" s="103"/>
      <c r="F9" s="101" t="s">
        <v>137</v>
      </c>
      <c r="G9" s="167">
        <v>2.61</v>
      </c>
      <c r="H9" s="160" t="s">
        <v>220</v>
      </c>
      <c r="I9" s="103"/>
      <c r="J9" s="103"/>
      <c r="K9" s="103"/>
      <c r="L9" s="103"/>
      <c r="M9" s="103"/>
      <c r="N9" s="103"/>
      <c r="O9" s="103"/>
      <c r="P9" s="104">
        <v>5.0000000000000001E-3</v>
      </c>
      <c r="Q9" s="104">
        <v>5.0000000000000001E-3</v>
      </c>
      <c r="R9" s="104">
        <v>5.0000000000000001E-3</v>
      </c>
      <c r="S9" s="103"/>
      <c r="T9" s="101" t="s">
        <v>207</v>
      </c>
    </row>
    <row r="10" spans="1:20" x14ac:dyDescent="0.3">
      <c r="A10" s="103"/>
      <c r="B10" s="101" t="s">
        <v>140</v>
      </c>
      <c r="C10" s="101" t="s">
        <v>141</v>
      </c>
      <c r="D10" s="101" t="s">
        <v>136</v>
      </c>
      <c r="E10" s="103"/>
      <c r="F10" s="101" t="s">
        <v>137</v>
      </c>
      <c r="G10" s="167">
        <v>0.63700000000000001</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3">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3">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3">
      <c r="A13" s="103"/>
      <c r="B13" s="101" t="s">
        <v>142</v>
      </c>
      <c r="C13" s="101" t="s">
        <v>143</v>
      </c>
      <c r="D13" s="101" t="s">
        <v>136</v>
      </c>
      <c r="E13" s="103"/>
      <c r="F13" s="101" t="s">
        <v>137</v>
      </c>
      <c r="G13" s="167">
        <v>72.679000000000002</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3">
      <c r="A14" s="103"/>
      <c r="B14" s="101" t="s">
        <v>144</v>
      </c>
      <c r="C14" s="101" t="s">
        <v>145</v>
      </c>
      <c r="D14" s="101" t="s">
        <v>136</v>
      </c>
      <c r="E14" s="103"/>
      <c r="F14" s="101" t="s">
        <v>137</v>
      </c>
      <c r="G14" s="167">
        <v>13.414</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3">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3">
      <c r="A16" s="103"/>
      <c r="B16" s="101" t="s">
        <v>146</v>
      </c>
      <c r="C16" s="101" t="s">
        <v>147</v>
      </c>
      <c r="D16" s="101" t="s">
        <v>136</v>
      </c>
      <c r="E16" s="103"/>
      <c r="F16" s="101" t="s">
        <v>137</v>
      </c>
      <c r="G16" s="167">
        <v>5.9809999999999999</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3">
      <c r="A17" s="103"/>
      <c r="B17" s="101" t="s">
        <v>148</v>
      </c>
      <c r="C17" s="101" t="s">
        <v>149</v>
      </c>
      <c r="D17" s="101" t="s">
        <v>136</v>
      </c>
      <c r="E17" s="103"/>
      <c r="F17" s="101" t="s">
        <v>137</v>
      </c>
      <c r="G17" s="167">
        <v>0.89400000000000002</v>
      </c>
      <c r="H17" s="160" t="s">
        <v>220</v>
      </c>
      <c r="I17" s="103"/>
      <c r="J17" s="103"/>
      <c r="K17" s="103"/>
      <c r="M17" s="103"/>
      <c r="N17" s="103"/>
      <c r="O17" s="103"/>
      <c r="P17" s="104">
        <v>5.0000000000000001E-3</v>
      </c>
      <c r="Q17" s="104">
        <v>5.0000000000000001E-3</v>
      </c>
      <c r="R17" s="104">
        <v>5.0000000000000001E-3</v>
      </c>
      <c r="S17" s="103"/>
      <c r="T17" s="101" t="s">
        <v>207</v>
      </c>
    </row>
    <row r="18" spans="1:20" x14ac:dyDescent="0.3">
      <c r="A18" s="103"/>
      <c r="B18" s="101" t="s">
        <v>150</v>
      </c>
      <c r="C18" s="101" t="s">
        <v>151</v>
      </c>
      <c r="D18" s="101" t="s">
        <v>136</v>
      </c>
      <c r="E18" s="103"/>
      <c r="F18" s="101" t="s">
        <v>137</v>
      </c>
      <c r="G18" s="167">
        <v>2.1019999999999999</v>
      </c>
      <c r="H18" s="160" t="s">
        <v>220</v>
      </c>
      <c r="I18" s="103"/>
      <c r="J18" s="103"/>
      <c r="K18" s="103"/>
      <c r="M18" s="103"/>
      <c r="N18" s="103"/>
      <c r="O18" s="103"/>
      <c r="P18" s="104">
        <v>5.0000000000000001E-3</v>
      </c>
      <c r="Q18" s="104">
        <v>5.0000000000000001E-3</v>
      </c>
      <c r="R18" s="104">
        <v>5.0000000000000001E-3</v>
      </c>
      <c r="S18" s="103"/>
      <c r="T18" s="101" t="s">
        <v>207</v>
      </c>
    </row>
    <row r="19" spans="1:20" x14ac:dyDescent="0.3">
      <c r="A19" s="103"/>
      <c r="B19" s="101" t="s">
        <v>77</v>
      </c>
      <c r="C19" s="101" t="s">
        <v>152</v>
      </c>
      <c r="D19" s="101" t="s">
        <v>136</v>
      </c>
      <c r="E19" s="103"/>
      <c r="F19" s="101" t="s">
        <v>137</v>
      </c>
      <c r="G19" s="167">
        <v>0.53500000000000003</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3">
      <c r="A20" s="103"/>
      <c r="B20" s="101" t="s">
        <v>153</v>
      </c>
      <c r="C20" s="101" t="s">
        <v>154</v>
      </c>
      <c r="D20" s="101" t="s">
        <v>136</v>
      </c>
      <c r="E20" s="103"/>
      <c r="F20" s="101" t="s">
        <v>137</v>
      </c>
      <c r="G20" s="167">
        <v>0.61899999999999999</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3">
      <c r="A21"/>
      <c r="B21" s="101" t="s">
        <v>155</v>
      </c>
      <c r="C21" s="101" t="s">
        <v>156</v>
      </c>
      <c r="D21" s="101" t="s">
        <v>136</v>
      </c>
      <c r="E21" s="103"/>
      <c r="F21" s="101" t="s">
        <v>137</v>
      </c>
      <c r="G21" s="167">
        <v>0.41199999999999998</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3">
      <c r="A22" s="157"/>
      <c r="B22" s="161" t="s">
        <v>157</v>
      </c>
      <c r="C22" s="161" t="s">
        <v>158</v>
      </c>
      <c r="D22" s="159" t="s">
        <v>136</v>
      </c>
      <c r="E22" s="150"/>
      <c r="F22" s="162" t="s">
        <v>159</v>
      </c>
      <c r="G22" s="154">
        <v>-46.7</v>
      </c>
      <c r="H22" s="160"/>
      <c r="I22" s="107"/>
      <c r="J22" s="150"/>
      <c r="K22" s="150"/>
      <c r="M22" s="150"/>
      <c r="N22" s="150"/>
      <c r="O22" s="150"/>
      <c r="P22" s="104"/>
      <c r="Q22" s="104"/>
      <c r="R22" s="104"/>
      <c r="S22" s="150"/>
      <c r="T22" s="159" t="s">
        <v>207</v>
      </c>
    </row>
    <row r="23" spans="1:20" s="180" customFormat="1" x14ac:dyDescent="0.3">
      <c r="A23" s="157"/>
      <c r="B23" s="161" t="s">
        <v>160</v>
      </c>
      <c r="C23" s="161" t="s">
        <v>161</v>
      </c>
      <c r="D23" s="159" t="s">
        <v>136</v>
      </c>
      <c r="E23" s="150"/>
      <c r="F23" s="162" t="s">
        <v>159</v>
      </c>
      <c r="G23" s="163">
        <v>-246</v>
      </c>
      <c r="H23" s="160"/>
      <c r="I23" s="107"/>
      <c r="J23" s="150"/>
      <c r="K23" s="150"/>
      <c r="M23" s="150"/>
      <c r="N23" s="150"/>
      <c r="O23" s="150"/>
      <c r="P23" s="104"/>
      <c r="Q23" s="104"/>
      <c r="R23" s="104"/>
      <c r="S23" s="150"/>
      <c r="T23" s="159" t="s">
        <v>207</v>
      </c>
    </row>
    <row r="24" spans="1:20" s="180" customFormat="1" x14ac:dyDescent="0.3">
      <c r="A24" s="157"/>
      <c r="B24" s="161" t="s">
        <v>162</v>
      </c>
      <c r="C24" s="162" t="s">
        <v>163</v>
      </c>
      <c r="D24" s="159" t="s">
        <v>136</v>
      </c>
      <c r="E24" s="157"/>
      <c r="F24" s="162" t="s">
        <v>159</v>
      </c>
      <c r="G24" s="154">
        <v>-30.5</v>
      </c>
      <c r="H24" s="160"/>
      <c r="I24" s="107"/>
      <c r="J24" s="150"/>
      <c r="K24" s="150"/>
      <c r="M24" s="150"/>
      <c r="N24" s="150"/>
      <c r="O24" s="150"/>
      <c r="P24" s="104"/>
      <c r="Q24" s="104"/>
      <c r="R24" s="104"/>
      <c r="S24" s="150"/>
      <c r="T24" s="159" t="s">
        <v>207</v>
      </c>
    </row>
    <row r="25" spans="1:20" s="180" customFormat="1" x14ac:dyDescent="0.3">
      <c r="A25" s="157"/>
      <c r="B25" s="161" t="s">
        <v>164</v>
      </c>
      <c r="C25" s="162" t="s">
        <v>165</v>
      </c>
      <c r="D25" s="159" t="s">
        <v>136</v>
      </c>
      <c r="E25" s="157"/>
      <c r="F25" s="162" t="s">
        <v>159</v>
      </c>
      <c r="G25" s="154">
        <v>-27.1</v>
      </c>
      <c r="H25" s="160"/>
      <c r="I25" s="107"/>
      <c r="J25" s="150"/>
      <c r="K25" s="150"/>
      <c r="M25" s="150"/>
      <c r="N25" s="150"/>
      <c r="O25" s="150"/>
      <c r="P25" s="104"/>
      <c r="Q25" s="104"/>
      <c r="R25" s="104"/>
      <c r="S25" s="150"/>
      <c r="T25" s="159" t="s">
        <v>207</v>
      </c>
    </row>
    <row r="26" spans="1:20" s="180" customFormat="1" x14ac:dyDescent="0.3">
      <c r="A26" s="157"/>
      <c r="B26" s="161" t="s">
        <v>166</v>
      </c>
      <c r="C26" s="162" t="s">
        <v>167</v>
      </c>
      <c r="D26" s="159" t="s">
        <v>136</v>
      </c>
      <c r="E26" s="157"/>
      <c r="F26" s="162" t="s">
        <v>159</v>
      </c>
      <c r="G26" s="154">
        <v>-30</v>
      </c>
      <c r="H26" s="160"/>
      <c r="I26" s="107"/>
      <c r="J26" s="150"/>
      <c r="K26" s="150"/>
      <c r="M26" s="150"/>
      <c r="N26" s="150"/>
      <c r="O26" s="150"/>
      <c r="P26" s="104"/>
      <c r="Q26" s="104"/>
      <c r="R26" s="104"/>
      <c r="S26" s="150"/>
      <c r="T26" s="159" t="s">
        <v>207</v>
      </c>
    </row>
    <row r="27" spans="1:20" s="180" customFormat="1" x14ac:dyDescent="0.3">
      <c r="A27" s="157"/>
      <c r="B27" s="161" t="s">
        <v>168</v>
      </c>
      <c r="C27" s="162" t="s">
        <v>169</v>
      </c>
      <c r="D27" s="159" t="s">
        <v>136</v>
      </c>
      <c r="E27" s="157"/>
      <c r="F27" s="162" t="s">
        <v>159</v>
      </c>
      <c r="G27" s="154">
        <v>-27.2</v>
      </c>
      <c r="H27" s="160"/>
      <c r="I27" s="107"/>
      <c r="J27" s="150"/>
      <c r="K27" s="150"/>
      <c r="M27" s="150"/>
      <c r="N27" s="150"/>
      <c r="O27" s="150"/>
      <c r="P27" s="104"/>
      <c r="Q27" s="104"/>
      <c r="R27" s="104"/>
      <c r="S27" s="150"/>
      <c r="T27" s="159" t="s">
        <v>207</v>
      </c>
    </row>
    <row r="28" spans="1:20" s="180" customFormat="1" x14ac:dyDescent="0.3">
      <c r="A28" s="157"/>
      <c r="B28" s="161" t="s">
        <v>198</v>
      </c>
      <c r="C28" s="162" t="s">
        <v>199</v>
      </c>
      <c r="D28" s="159" t="s">
        <v>136</v>
      </c>
      <c r="E28" s="157"/>
      <c r="F28" s="162" t="s">
        <v>159</v>
      </c>
      <c r="G28" s="154">
        <v>-28.1</v>
      </c>
      <c r="H28" s="160"/>
      <c r="I28" s="107"/>
      <c r="J28" s="150"/>
      <c r="K28" s="187" t="s">
        <v>206</v>
      </c>
      <c r="M28" s="150"/>
      <c r="N28" s="150"/>
      <c r="O28" s="150"/>
      <c r="P28" s="104"/>
      <c r="Q28" s="104"/>
      <c r="R28" s="104"/>
      <c r="S28" s="150"/>
      <c r="T28" s="159" t="s">
        <v>207</v>
      </c>
    </row>
    <row r="29" spans="1:20" s="180" customFormat="1" x14ac:dyDescent="0.3">
      <c r="A29" s="157"/>
      <c r="B29" s="161" t="s">
        <v>200</v>
      </c>
      <c r="C29" s="162" t="s">
        <v>201</v>
      </c>
      <c r="D29" s="159" t="s">
        <v>136</v>
      </c>
      <c r="E29" s="157"/>
      <c r="F29" s="162" t="s">
        <v>159</v>
      </c>
      <c r="G29" s="154">
        <v>-27.4</v>
      </c>
      <c r="H29" s="160"/>
      <c r="I29" s="107"/>
      <c r="J29" s="150"/>
      <c r="M29" s="150"/>
      <c r="N29" s="150"/>
      <c r="O29" s="150"/>
      <c r="P29" s="104"/>
      <c r="Q29" s="104"/>
      <c r="R29" s="104"/>
      <c r="S29" s="150"/>
      <c r="T29" s="159" t="s">
        <v>207</v>
      </c>
    </row>
    <row r="30" spans="1:20" s="180" customFormat="1" x14ac:dyDescent="0.3">
      <c r="A30" s="157"/>
      <c r="B30" s="161" t="s">
        <v>202</v>
      </c>
      <c r="C30" s="162" t="s">
        <v>203</v>
      </c>
      <c r="D30" s="159" t="s">
        <v>136</v>
      </c>
      <c r="E30" s="157"/>
      <c r="F30" s="162" t="s">
        <v>159</v>
      </c>
      <c r="G30" s="154">
        <v>2.8</v>
      </c>
      <c r="H30" s="160"/>
      <c r="I30" s="107"/>
      <c r="J30" s="150"/>
      <c r="M30" s="150"/>
      <c r="N30" s="150"/>
      <c r="O30" s="150"/>
      <c r="P30" s="104"/>
      <c r="Q30" s="104"/>
      <c r="R30" s="104"/>
      <c r="S30" s="150"/>
      <c r="T30" s="159" t="s">
        <v>207</v>
      </c>
    </row>
    <row r="31" spans="1:20" x14ac:dyDescent="0.3">
      <c r="B31" s="161" t="s">
        <v>191</v>
      </c>
      <c r="C31" s="162" t="s">
        <v>192</v>
      </c>
      <c r="D31" s="159" t="s">
        <v>136</v>
      </c>
      <c r="E31" s="157"/>
      <c r="F31" s="162" t="s">
        <v>193</v>
      </c>
      <c r="G31" s="163">
        <v>1285.4533963212323</v>
      </c>
      <c r="H31" s="160"/>
      <c r="T31" s="159" t="s">
        <v>207</v>
      </c>
    </row>
    <row r="32" spans="1:20" x14ac:dyDescent="0.3">
      <c r="B32" s="161" t="s">
        <v>194</v>
      </c>
      <c r="C32" s="162" t="s">
        <v>195</v>
      </c>
      <c r="D32" s="159" t="s">
        <v>136</v>
      </c>
      <c r="E32" s="157"/>
      <c r="F32" s="162" t="s">
        <v>205</v>
      </c>
      <c r="G32" s="167">
        <v>0.78103060119578649</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2022-02-04T21:59:41Z</dcterms:modified>
</cp:coreProperties>
</file>