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State Pronghorn W42-29-30XRLNB (449002)\2021 March\"/>
    </mc:Choice>
  </mc:AlternateContent>
  <xr:revisionPtr revIDLastSave="0" documentId="13_ncr:1_{4FDF7F6C-8ABE-47BA-8CB7-033C88986AD2}" xr6:coauthVersionLast="45" xr6:coauthVersionMax="46" xr10:uidLastSave="{00000000-0000-0000-0000-000000000000}"/>
  <bookViews>
    <workbookView xWindow="2490" yWindow="14290" windowWidth="19420" windowHeight="1042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c r="A12" i="2"/>
  <c r="C4" i="2"/>
  <c r="C5" i="2"/>
  <c r="F18" i="2"/>
  <c r="E18" i="2"/>
  <c r="D18" i="2"/>
  <c r="C18" i="2"/>
  <c r="A18" i="2"/>
  <c r="C6" i="2"/>
  <c r="B12" i="2"/>
  <c r="B18" i="2"/>
</calcChain>
</file>

<file path=xl/sharedStrings.xml><?xml version="1.0" encoding="utf-8"?>
<sst xmlns="http://schemas.openxmlformats.org/spreadsheetml/2006/main" count="394" uniqueCount="218">
  <si>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</si>
  <si>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</si>
  <si>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</si>
  <si>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</si>
  <si>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</si>
  <si>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</si>
  <si>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</si>
  <si>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</si>
  <si>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</si>
  <si>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</si>
  <si>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</si>
  <si>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</si>
  <si>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</si>
  <si>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</si>
  <si>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</si>
  <si>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</si>
  <si>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</si>
  <si>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</si>
  <si>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</si>
  <si>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</si>
  <si>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</si>
  <si>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</si>
  <si>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</si>
  <si>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</si>
  <si>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</si>
  <si>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</si>
  <si>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</si>
  <si>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</si>
  <si>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</si>
  <si>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</si>
  <si>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</si>
  <si>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</si>
  <si>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</si>
  <si>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</si>
  <si>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</si>
  <si>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</si>
  <si>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</si>
  <si>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</si>
  <si>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</si>
  <si>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</si>
  <si>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</si>
  <si>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</si>
  <si>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</si>
  <si>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</si>
  <si>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</si>
  <si>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</si>
  <si>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</si>
  <si>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</si>
  <si>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</si>
  <si>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</si>
  <si>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</si>
  <si>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</si>
  <si>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</si>
  <si>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</si>
  <si>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</si>
  <si>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</si>
  <si>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</si>
  <si>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</si>
  <si>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</si>
  <si>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</si>
  <si>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</si>
  <si>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</si>
  <si>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</si>
  <si>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</si>
  <si>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</si>
  <si>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</si>
  <si>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</si>
  <si>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</si>
  <si>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</si>
  <si>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</si>
  <si>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</si>
  <si>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</si>
  <si>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</si>
  <si>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</si>
  <si>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</si>
  <si>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</si>
  <si>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</si>
  <si>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</si>
  <si>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</si>
  <si>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</si>
  <si>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</si>
  <si>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</si>
  <si>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</si>
  <si>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</si>
  <si>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</si>
  <si>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</si>
  <si>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</si>
  <si>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</si>
  <si>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</si>
  <si>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</si>
  <si>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</si>
  <si>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</si>
  <si>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</si>
  <si>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</si>
  <si>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</si>
  <si>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</si>
  <si>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</si>
  <si>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</si>
  <si>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</si>
  <si>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</si>
  <si>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</si>
  <si>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</si>
  <si>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</si>
  <si>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</si>
  <si>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</si>
  <si>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</si>
  <si>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</si>
  <si>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</si>
  <si>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</si>
  <si>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</si>
  <si>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</si>
  <si>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</si>
  <si>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</si>
  <si>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</si>
  <si>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</si>
  <si>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</si>
  <si>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</si>
  <si>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</si>
  <si>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</si>
  <si>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</si>
  <si>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</si>
  <si>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</si>
  <si>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</si>
  <si>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</si>
  <si>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</si>
  <si>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</si>
  <si>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</si>
  <si>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</si>
  <si>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</si>
  <si>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</si>
  <si>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</si>
  <si>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</si>
  <si>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</si>
  <si>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</si>
  <si>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</si>
  <si>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</si>
  <si>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</si>
  <si>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</si>
  <si>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</si>
  <si>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</si>
  <si>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</si>
  <si>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</si>
  <si>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</si>
  <si>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</si>
  <si>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</si>
  <si>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</si>
  <si>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</si>
  <si>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</si>
  <si>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</si>
  <si>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</si>
  <si>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</si>
  <si>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</si>
  <si>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</si>
  <si>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</si>
  <si>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</si>
  <si>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</si>
  <si>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</si>
  <si>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</si>
  <si>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</si>
  <si>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</si>
  <si>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</si>
  <si>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</si>
  <si>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</si>
  <si>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</si>
  <si>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</si>
  <si>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</si>
  <si>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</si>
  <si>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</si>
  <si>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</si>
  <si>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</si>
  <si>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</si>
  <si>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</si>
  <si>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</si>
  <si>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</si>
  <si>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</si>
  <si>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</si>
  <si>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</si>
  <si>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</si>
  <si>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</si>
  <si>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</si>
  <si>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</si>
  <si>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</si>
  <si>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</si>
  <si>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</si>
  <si>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</si>
  <si>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</si>
  <si>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</si>
  <si>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</si>
  <si>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</si>
  <si>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</si>
  <si>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</si>
  <si>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</si>
  <si>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</si>
  <si>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delta13C_CO2</t>
  </si>
  <si>
    <t>DELTA 13C CO2</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</si>
  <si>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</si>
  <si>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</si>
  <si>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</si>
  <si>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</si>
  <si>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</si>
  <si>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</si>
  <si>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</si>
  <si>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</si>
  <si>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</si>
  <si>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</si>
  <si>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21035387</t>
  </si>
  <si>
    <t>DIG-024895</t>
  </si>
  <si>
    <t>WSP</t>
  </si>
  <si>
    <t>STATE PRONGHORN W42-29-30XRLNB (44902)</t>
  </si>
  <si>
    <t xml:space="preserve"> </t>
  </si>
  <si>
    <t>Production gas</t>
  </si>
  <si>
    <t>nd</t>
  </si>
  <si>
    <t>STATE PRONGHORN</t>
  </si>
  <si>
    <t>PRDG</t>
  </si>
  <si>
    <t>Low Signal</t>
  </si>
  <si>
    <t/>
  </si>
  <si>
    <t>ND</t>
  </si>
  <si>
    <t>123-44114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</si>
</sst>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
      <sz val="11"/>
      <color rgb="FF333333"/>
      <name val="Arial"/>
      <family val="2"/>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xf numFmtId="0" fontId="73" fillId="0" borderId="0" xfId="0" applyFont="1"/>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STATE PRONGHORN W42-29-30XRLNB (44902) Production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-53.1</c:v>
                </c:pt>
                <c:pt idx="1">
                  <c:v>-37.200000000000003</c:v>
                </c:pt>
                <c:pt idx="2">
                  <c:v>-32.299999999999997</c:v>
                </c:pt>
                <c:pt idx="3">
                  <c:v>-32.5</c:v>
                </c:pt>
                <c:pt idx="4">
                  <c:v>-30.4</c:v>
                </c:pt>
                <c:pt idx="5">
                  <c:v>-27.8</c:v>
                </c:pt>
                <c:pt idx="6">
                  <c:v>-29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STATE PRONGHORN W42-29-30XRLNB (44902)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74.619630654720027</c:v>
                </c:pt>
                <c:pt idx="1">
                  <c:v>12.484871229535113</c:v>
                </c:pt>
                <c:pt idx="2">
                  <c:v>8.1351868357544586</c:v>
                </c:pt>
                <c:pt idx="3">
                  <c:v>0.78977133534529043</c:v>
                </c:pt>
                <c:pt idx="4">
                  <c:v>2.4667844651894941</c:v>
                </c:pt>
                <c:pt idx="5">
                  <c:v>0.45086602763574196</c:v>
                </c:pt>
                <c:pt idx="6">
                  <c:v>0.56918578286500598</c:v>
                </c:pt>
                <c:pt idx="7">
                  <c:v>0.48370366895487693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STATE PRONGHORN W42-29-30XRLNB (44902) Production gas</c:v>
                </c:pt>
              </c:strCache>
            </c:strRef>
          </c:tx>
          <c:spPr>
            <a:ln w="28575">
              <a:noFill/>
            </a:ln>
          </c:spPr>
          <c:marker>
            <c:spPr>
              <a:ln>
                <a:solidFill>
                  <a:schemeClr val="tx1"/>
                </a:solidFill>
              </a:ln>
            </c:spPr>
          </c:marker>
          <c:xVal>
            <c:numRef>
              <c:f>'Data Summary'!$K$18</c:f>
              <c:numCache>
                <c:formatCode>0.0</c:formatCode>
                <c:ptCount val="1"/>
                <c:pt idx="0">
                  <c:v>25.380369345279981</c:v>
                </c:pt>
              </c:numCache>
            </c:numRef>
          </c:xVal>
          <c:yVal>
            <c:numRef>
              <c:f>'Data Summary'!$O$18</c:f>
              <c:numCache>
                <c:formatCode>0.0</c:formatCode>
                <c:ptCount val="1"/>
                <c:pt idx="0">
                  <c:v>-53.1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STATE PRONGHORN W42-29-30XRLNB (44902) Production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7.017881439922057</c:v>
                </c:pt>
              </c:numCache>
            </c:numRef>
          </c:xVal>
          <c:yVal>
            <c:numRef>
              <c:f>'Data Summary'!$K$18</c:f>
              <c:numCache>
                <c:formatCode>0.0</c:formatCode>
                <c:ptCount val="1"/>
                <c:pt idx="0">
                  <c:v>25.380369345279981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STATE PRONGHORN W42-29-30XRLNB (44902) Production gas</c:v>
                </c:pt>
              </c:strCache>
            </c:strRef>
          </c:tx>
          <c:spPr>
            <a:ln w="28575">
              <a:noFill/>
            </a:ln>
          </c:spPr>
          <c:marker>
            <c:spPr>
              <a:ln>
                <a:solidFill>
                  <a:schemeClr val="tx1"/>
                </a:solidFill>
              </a:ln>
            </c:spPr>
          </c:marker>
          <c:xVal>
            <c:numRef>
              <c:f>'Data Summary'!$W$18</c:f>
              <c:numCache>
                <c:formatCode>0</c:formatCode>
                <c:ptCount val="1"/>
                <c:pt idx="0">
                  <c:v>-289</c:v>
                </c:pt>
              </c:numCache>
            </c:numRef>
          </c:xVal>
          <c:yVal>
            <c:numRef>
              <c:f>'Data Summary'!$O$18</c:f>
              <c:numCache>
                <c:formatCode>0.0</c:formatCode>
                <c:ptCount val="1"/>
                <c:pt idx="0">
                  <c:v>-53.1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STATE PRONGHORN W42-29-30XRLNB (44902) Production gas</c:v>
                </c:pt>
              </c:strCache>
            </c:strRef>
          </c:tx>
          <c:spPr>
            <a:ln w="28575">
              <a:noFill/>
            </a:ln>
          </c:spPr>
          <c:marker>
            <c:spPr>
              <a:ln>
                <a:solidFill>
                  <a:schemeClr val="tx1"/>
                </a:solidFill>
              </a:ln>
            </c:spPr>
          </c:marker>
          <c:xVal>
            <c:numRef>
              <c:f>'Data Summary'!$O$18</c:f>
              <c:numCache>
                <c:formatCode>0.0</c:formatCode>
                <c:ptCount val="1"/>
                <c:pt idx="0">
                  <c:v>-53.1</c:v>
                </c:pt>
              </c:numCache>
            </c:numRef>
          </c:xVal>
          <c:yVal>
            <c:numRef>
              <c:f>'Data Summary'!$L$18</c:f>
              <c:numCache>
                <c:formatCode>0.0</c:formatCode>
                <c:ptCount val="1"/>
                <c:pt idx="0">
                  <c:v>3.6187885804419597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STATE PRONGHORN W42-29-30XRLNB (44902) Production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-37.200000000000003</c:v>
                </c:pt>
              </c:numCache>
            </c:numRef>
          </c:xVal>
          <c:yVal>
            <c:numRef>
              <c:f>'Data Summary'!$Q$18</c:f>
              <c:numCache>
                <c:formatCode>0.0</c:formatCode>
                <c:ptCount val="1"/>
                <c:pt idx="0">
                  <c:v>-32.299999999999997</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3718</xdr:colOff>
      <xdr:row>53</xdr:row>
      <xdr:rowOff>151007</xdr:rowOff>
    </xdr:to>
    <xdr:pic>
      <xdr:nvPicPr>
        <xdr:cNvPr id="2" name="Picture 1">
          <a:extLst>
            <a:ext uri="{FF2B5EF4-FFF2-40B4-BE49-F238E27FC236}">
              <a16:creationId xmlns:a16="http://schemas.microsoft.com/office/drawing/2014/main" id="{1380A0B6-57DE-4391-8F78-A561D424F8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7856035" cy="10001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205</v>
      </c>
      <c r="E21" s="43"/>
      <c r="F21" s="37"/>
      <c r="G21" s="37"/>
      <c r="H21" s="37"/>
      <c r="I21" s="37"/>
      <c r="J21" s="36"/>
    </row>
    <row r="22" spans="1:10" ht="15" customHeight="1" x14ac:dyDescent="0.3">
      <c r="A22" s="36"/>
      <c r="B22" s="43" t="s">
        <v>45</v>
      </c>
      <c r="C22" s="44"/>
      <c r="D22" s="43" t="s">
        <v>206</v>
      </c>
      <c r="E22" s="43"/>
      <c r="F22" s="37"/>
      <c r="G22" s="37"/>
      <c r="H22" s="37"/>
      <c r="I22" s="37"/>
      <c r="J22" s="36"/>
    </row>
    <row r="23" spans="1:10" ht="15" customHeight="1" x14ac:dyDescent="0.3">
      <c r="A23" s="36"/>
      <c r="B23" s="43" t="s">
        <v>49</v>
      </c>
      <c r="C23" s="44"/>
      <c r="D23" s="43" t="s">
        <v>207</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S23" sqref="S23"/>
    </sheetView>
  </sheetViews>
  <sheetFormatPr defaultColWidth="10.6640625" defaultRowHeight="15" customHeight="1" x14ac:dyDescent="0.3"/>
  <cols>
    <col min="1" max="1" width="10.6640625" style="25" customWidth="1"/>
    <col min="2" max="2" width="12.33203125" style="25" bestFit="1" customWidth="1"/>
    <col min="3" max="3" width="5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STATE PRONGHORN W42-29-30XRLNB (44902)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21035387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DIG-024895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21035387</v>
      </c>
      <c r="B12" s="150" t="str">
        <f>C6</f>
        <v>DIG-024895</v>
      </c>
      <c r="C12" s="152" t="str">
        <f>Cover!D24&amp;" "&amp;D12</f>
        <v>STATE PRONGHORN W42-29-30XRLNB (44902) Production gas</v>
      </c>
      <c r="D12" s="144" t="s">
        <v>210</v>
      </c>
      <c r="E12" s="144">
        <v>44258</v>
      </c>
      <c r="F12" s="154">
        <v>0.63194444444444442</v>
      </c>
      <c r="G12" s="102"/>
      <c r="H12" s="102"/>
      <c r="I12" s="106"/>
      <c r="J12" s="146">
        <v>44259</v>
      </c>
      <c r="K12" s="145">
        <v>14918.36</v>
      </c>
      <c r="L12" s="145">
        <v>1414.68</v>
      </c>
      <c r="M12" s="145">
        <v>25705.56</v>
      </c>
      <c r="N12" s="145">
        <v>715800.12</v>
      </c>
      <c r="O12" s="145">
        <v>119762.91</v>
      </c>
      <c r="P12" s="145">
        <v>78038.03</v>
      </c>
      <c r="Q12" s="145">
        <v>7575.98</v>
      </c>
      <c r="R12" s="145">
        <v>23663.11</v>
      </c>
      <c r="S12" s="145">
        <v>4325.1000000000004</v>
      </c>
      <c r="T12" s="145">
        <v>5460.01</v>
      </c>
      <c r="U12" s="145">
        <v>4639.62</v>
      </c>
      <c r="V12" s="145" t="s">
        <v>211</v>
      </c>
      <c r="W12" s="145" t="s">
        <v>211</v>
      </c>
      <c r="X12" s="147" t="s">
        <v>211</v>
      </c>
      <c r="Y12" s="148">
        <v>74.619630654720027</v>
      </c>
      <c r="Z12" s="105">
        <v>12.484871229535113</v>
      </c>
      <c r="AA12" s="105">
        <v>8.1351868357544586</v>
      </c>
      <c r="AB12" s="105">
        <v>0.78977133534529043</v>
      </c>
      <c r="AC12" s="105">
        <v>2.4667844651894941</v>
      </c>
      <c r="AD12" s="105">
        <v>0.45086602763574196</v>
      </c>
      <c r="AE12" s="105">
        <v>0.56918578286500598</v>
      </c>
      <c r="AF12" s="124">
        <v>0.48370366895487693</v>
      </c>
      <c r="AG12" s="123">
        <v>1292.7013191797892</v>
      </c>
      <c r="AH12" s="107">
        <v>1349.3090675673564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1" t="s">
        <v>2</v>
      </c>
      <c r="Y15" s="161"/>
      <c r="Z15" s="162"/>
      <c r="AC15" s="126" t="s">
        <v>178</v>
      </c>
      <c r="AF15" s="53" t="s">
        <v>174</v>
      </c>
      <c r="AG15" s="101" t="s">
        <v>175</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200</v>
      </c>
      <c r="L16" s="23" t="s">
        <v>13</v>
      </c>
      <c r="M16" s="24" t="s">
        <v>201</v>
      </c>
      <c r="N16" s="22" t="s">
        <v>3</v>
      </c>
      <c r="O16" s="23" t="s">
        <v>184</v>
      </c>
      <c r="P16" s="23" t="s">
        <v>184</v>
      </c>
      <c r="Q16" s="23" t="s">
        <v>184</v>
      </c>
      <c r="R16" s="23" t="s">
        <v>184</v>
      </c>
      <c r="S16" s="23" t="s">
        <v>184</v>
      </c>
      <c r="T16" s="23" t="s">
        <v>184</v>
      </c>
      <c r="U16" s="23" t="s">
        <v>184</v>
      </c>
      <c r="V16" s="23" t="s">
        <v>184</v>
      </c>
      <c r="W16" s="23" t="s">
        <v>185</v>
      </c>
      <c r="X16" s="163"/>
      <c r="Y16" s="163"/>
      <c r="Z16" s="164"/>
      <c r="AC16" s="127" t="s">
        <v>203</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21035387</v>
      </c>
      <c r="B18" s="102" t="str">
        <f t="shared" si="0"/>
        <v>DIG-024895</v>
      </c>
      <c r="C18" s="102" t="str">
        <f t="shared" si="0"/>
        <v>STATE PRONGHORN W42-29-30XRLNB (44902) Production gas</v>
      </c>
      <c r="D18" s="103" t="str">
        <f t="shared" si="0"/>
        <v>Production gas</v>
      </c>
      <c r="E18" s="103">
        <f t="shared" si="0"/>
        <v>44258</v>
      </c>
      <c r="F18" s="154">
        <f t="shared" si="0"/>
        <v>0.63194444444444442</v>
      </c>
      <c r="G18" s="102"/>
      <c r="H18" s="102"/>
      <c r="I18" s="106"/>
      <c r="J18" s="108">
        <v>959265</v>
      </c>
      <c r="K18" s="104">
        <v>25.380369345279981</v>
      </c>
      <c r="L18" s="104">
        <v>3.6187885804419597</v>
      </c>
      <c r="M18" s="109">
        <v>7.017881439922057</v>
      </c>
      <c r="N18" s="146">
        <v>44273</v>
      </c>
      <c r="O18" s="155">
        <v>-53.1</v>
      </c>
      <c r="P18" s="155">
        <v>-37.200000000000003</v>
      </c>
      <c r="Q18" s="155">
        <v>-32.299999999999997</v>
      </c>
      <c r="R18" s="156">
        <v>-32.5</v>
      </c>
      <c r="S18" s="155">
        <v>-30.4</v>
      </c>
      <c r="T18" s="156">
        <v>-27.8</v>
      </c>
      <c r="U18" s="157">
        <v>-29</v>
      </c>
      <c r="V18" s="156">
        <v>0.4</v>
      </c>
      <c r="W18" s="158">
        <v>-289</v>
      </c>
      <c r="X18" s="165"/>
      <c r="Y18" s="166"/>
      <c r="Z18" s="167"/>
      <c r="AC18" s="128" t="s">
        <v>202</v>
      </c>
      <c r="AF18" s="111">
        <v>0.7944039860343306</v>
      </c>
      <c r="AG18" s="112">
        <v>0.77183554430313273</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E10" sqref="E10"/>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207</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449002</v>
      </c>
      <c r="C4" s="99">
        <v>44258.631944444445</v>
      </c>
      <c r="D4" s="168" t="s">
        <v>217</v>
      </c>
      <c r="E4" s="139" t="s">
        <v>206</v>
      </c>
      <c r="F4" s="137" t="s">
        <v>213</v>
      </c>
      <c r="G4" s="95" t="s">
        <v>96</v>
      </c>
      <c r="I4" s="139"/>
      <c r="J4" s="131" t="s">
        <v>212</v>
      </c>
      <c r="K4" s="136">
        <v>44259</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205</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0.14099999999999999</v>
      </c>
      <c r="H8" s="132" t="s">
        <v>215</v>
      </c>
      <c r="I8" s="131"/>
      <c r="J8" s="131"/>
      <c r="K8" s="131"/>
      <c r="L8" s="131"/>
      <c r="M8" s="131"/>
      <c r="N8" s="131"/>
      <c r="O8" s="131"/>
      <c r="P8" s="97">
        <v>5.0000000000000001E-3</v>
      </c>
      <c r="Q8" s="97">
        <v>5.0000000000000001E-3</v>
      </c>
      <c r="R8" s="97">
        <v>5.0000000000000001E-3</v>
      </c>
      <c r="S8" s="131"/>
      <c r="T8" s="130" t="s">
        <v>205</v>
      </c>
    </row>
    <row r="9" spans="1:20" x14ac:dyDescent="0.3">
      <c r="A9" s="131"/>
      <c r="B9" s="130" t="s">
        <v>136</v>
      </c>
      <c r="C9" s="130" t="s">
        <v>137</v>
      </c>
      <c r="D9" s="130" t="s">
        <v>134</v>
      </c>
      <c r="E9" s="131"/>
      <c r="F9" s="130" t="s">
        <v>135</v>
      </c>
      <c r="G9" s="140">
        <v>2.5670000000000002</v>
      </c>
      <c r="H9" s="140" t="s">
        <v>215</v>
      </c>
      <c r="I9" s="131"/>
      <c r="J9" s="131"/>
      <c r="K9" s="131"/>
      <c r="L9" s="131"/>
      <c r="M9" s="131"/>
      <c r="N9" s="131"/>
      <c r="O9" s="131"/>
      <c r="P9" s="97">
        <v>5.0000000000000001E-3</v>
      </c>
      <c r="Q9" s="97">
        <v>5.0000000000000001E-3</v>
      </c>
      <c r="R9" s="97">
        <v>5.0000000000000001E-3</v>
      </c>
      <c r="S9" s="131"/>
      <c r="T9" s="130" t="s">
        <v>205</v>
      </c>
    </row>
    <row r="10" spans="1:20" x14ac:dyDescent="0.3">
      <c r="A10" s="131"/>
      <c r="B10" s="130" t="s">
        <v>138</v>
      </c>
      <c r="C10" s="130" t="s">
        <v>139</v>
      </c>
      <c r="D10" s="130" t="s">
        <v>134</v>
      </c>
      <c r="E10" s="131"/>
      <c r="F10" s="130" t="s">
        <v>135</v>
      </c>
      <c r="G10" s="140">
        <v>1.49</v>
      </c>
      <c r="H10" s="140" t="s">
        <v>215</v>
      </c>
      <c r="I10" s="131"/>
      <c r="J10" s="131"/>
      <c r="K10" s="131"/>
      <c r="L10" s="131"/>
      <c r="M10" s="131"/>
      <c r="N10" s="131"/>
      <c r="O10" s="131"/>
      <c r="P10" s="97">
        <v>5.0000000000000001E-3</v>
      </c>
      <c r="Q10" s="97">
        <v>5.0000000000000001E-3</v>
      </c>
      <c r="R10" s="97">
        <v>5.0000000000000001E-3</v>
      </c>
      <c r="S10" s="131"/>
      <c r="T10" s="130" t="s">
        <v>205</v>
      </c>
    </row>
    <row r="11" spans="1:20" x14ac:dyDescent="0.3">
      <c r="A11" s="131"/>
      <c r="B11" s="130" t="s">
        <v>187</v>
      </c>
      <c r="C11" s="130" t="s">
        <v>188</v>
      </c>
      <c r="D11" s="130" t="s">
        <v>134</v>
      </c>
      <c r="E11" s="131"/>
      <c r="F11" s="130" t="s">
        <v>135</v>
      </c>
      <c r="G11" s="140">
        <v>5.0000000000000001E-3</v>
      </c>
      <c r="H11" s="140" t="s">
        <v>216</v>
      </c>
      <c r="P11" s="97">
        <v>5.0000000000000001E-3</v>
      </c>
      <c r="Q11" s="97">
        <v>5.0000000000000001E-3</v>
      </c>
      <c r="R11" s="97">
        <v>5.0000000000000001E-3</v>
      </c>
      <c r="S11" s="131"/>
      <c r="T11" s="130" t="s">
        <v>205</v>
      </c>
    </row>
    <row r="12" spans="1:20" x14ac:dyDescent="0.3">
      <c r="A12" s="131"/>
      <c r="B12" s="130" t="s">
        <v>189</v>
      </c>
      <c r="C12" s="130" t="s">
        <v>190</v>
      </c>
      <c r="D12" s="130" t="s">
        <v>134</v>
      </c>
      <c r="E12" s="131"/>
      <c r="F12" s="130" t="s">
        <v>135</v>
      </c>
      <c r="G12" s="140">
        <v>5.0000000000000001E-3</v>
      </c>
      <c r="H12" s="140" t="s">
        <v>216</v>
      </c>
      <c r="P12" s="97">
        <v>5.0000000000000001E-3</v>
      </c>
      <c r="Q12" s="97">
        <v>5.0000000000000001E-3</v>
      </c>
      <c r="R12" s="97">
        <v>5.0000000000000001E-3</v>
      </c>
      <c r="S12" s="131"/>
      <c r="T12" s="130" t="s">
        <v>205</v>
      </c>
    </row>
    <row r="13" spans="1:20" x14ac:dyDescent="0.3">
      <c r="A13" s="131"/>
      <c r="B13" s="130" t="s">
        <v>140</v>
      </c>
      <c r="C13" s="130" t="s">
        <v>141</v>
      </c>
      <c r="D13" s="130" t="s">
        <v>134</v>
      </c>
      <c r="E13" s="131"/>
      <c r="F13" s="130" t="s">
        <v>135</v>
      </c>
      <c r="G13" s="140">
        <v>71.486999999999995</v>
      </c>
      <c r="H13" s="140" t="s">
        <v>215</v>
      </c>
      <c r="I13" s="131"/>
      <c r="J13" s="131"/>
      <c r="K13" s="131"/>
      <c r="L13" s="131"/>
      <c r="M13" s="131"/>
      <c r="N13" s="131"/>
      <c r="O13" s="131"/>
      <c r="P13" s="97">
        <v>5.0000000000000001E-3</v>
      </c>
      <c r="Q13" s="97">
        <v>5.0000000000000001E-3</v>
      </c>
      <c r="R13" s="97">
        <v>5.0000000000000001E-3</v>
      </c>
      <c r="S13" s="131"/>
      <c r="T13" s="130" t="s">
        <v>205</v>
      </c>
    </row>
    <row r="14" spans="1:20" x14ac:dyDescent="0.3">
      <c r="A14" s="131"/>
      <c r="B14" s="130" t="s">
        <v>142</v>
      </c>
      <c r="C14" s="130" t="s">
        <v>143</v>
      </c>
      <c r="D14" s="130" t="s">
        <v>134</v>
      </c>
      <c r="E14" s="131"/>
      <c r="F14" s="130" t="s">
        <v>135</v>
      </c>
      <c r="G14" s="140">
        <v>11.961</v>
      </c>
      <c r="H14" s="140" t="s">
        <v>215</v>
      </c>
      <c r="I14" s="131"/>
      <c r="J14" s="131"/>
      <c r="K14" s="131"/>
      <c r="L14" s="131"/>
      <c r="M14" s="131"/>
      <c r="N14" s="131"/>
      <c r="O14" s="131"/>
      <c r="P14" s="97">
        <v>5.0000000000000001E-3</v>
      </c>
      <c r="Q14" s="97">
        <v>5.0000000000000001E-3</v>
      </c>
      <c r="R14" s="97">
        <v>5.0000000000000001E-3</v>
      </c>
      <c r="S14" s="131"/>
      <c r="T14" s="130" t="s">
        <v>205</v>
      </c>
    </row>
    <row r="15" spans="1:20" x14ac:dyDescent="0.3">
      <c r="A15" s="131"/>
      <c r="B15" s="130" t="s">
        <v>191</v>
      </c>
      <c r="C15" s="130" t="s">
        <v>192</v>
      </c>
      <c r="D15" s="130" t="s">
        <v>134</v>
      </c>
      <c r="E15" s="131"/>
      <c r="F15" s="130" t="s">
        <v>135</v>
      </c>
      <c r="G15" s="140">
        <v>5.0000000000000001E-3</v>
      </c>
      <c r="H15" s="140" t="s">
        <v>216</v>
      </c>
      <c r="P15" s="97">
        <v>5.0000000000000001E-3</v>
      </c>
      <c r="Q15" s="97">
        <v>5.0000000000000001E-3</v>
      </c>
      <c r="R15" s="97">
        <v>5.0000000000000001E-3</v>
      </c>
      <c r="S15" s="131"/>
      <c r="T15" s="130" t="s">
        <v>205</v>
      </c>
    </row>
    <row r="16" spans="1:20" x14ac:dyDescent="0.3">
      <c r="A16" s="131"/>
      <c r="B16" s="130" t="s">
        <v>144</v>
      </c>
      <c r="C16" s="130" t="s">
        <v>145</v>
      </c>
      <c r="D16" s="130" t="s">
        <v>134</v>
      </c>
      <c r="E16" s="131"/>
      <c r="F16" s="130" t="s">
        <v>135</v>
      </c>
      <c r="G16" s="140">
        <v>7.7939999999999996</v>
      </c>
      <c r="H16" s="140" t="s">
        <v>215</v>
      </c>
      <c r="I16" s="131"/>
      <c r="J16" s="131"/>
      <c r="K16" s="131"/>
      <c r="L16" s="131"/>
      <c r="M16" s="131"/>
      <c r="N16" s="131"/>
      <c r="O16" s="131"/>
      <c r="P16" s="97">
        <v>5.0000000000000001E-3</v>
      </c>
      <c r="Q16" s="97">
        <v>5.0000000000000001E-3</v>
      </c>
      <c r="R16" s="97">
        <v>5.0000000000000001E-3</v>
      </c>
      <c r="S16" s="131"/>
      <c r="T16" s="130" t="s">
        <v>205</v>
      </c>
    </row>
    <row r="17" spans="1:20" x14ac:dyDescent="0.3">
      <c r="A17" s="131"/>
      <c r="B17" s="130" t="s">
        <v>146</v>
      </c>
      <c r="C17" s="130" t="s">
        <v>147</v>
      </c>
      <c r="D17" s="130" t="s">
        <v>134</v>
      </c>
      <c r="E17" s="131"/>
      <c r="F17" s="130" t="s">
        <v>135</v>
      </c>
      <c r="G17" s="140">
        <v>0.75700000000000001</v>
      </c>
      <c r="H17" s="140" t="s">
        <v>215</v>
      </c>
      <c r="I17" s="131"/>
      <c r="J17" s="131"/>
      <c r="K17" s="131"/>
      <c r="M17" s="131"/>
      <c r="N17" s="131"/>
      <c r="O17" s="131"/>
      <c r="P17" s="97">
        <v>5.0000000000000001E-3</v>
      </c>
      <c r="Q17" s="97">
        <v>5.0000000000000001E-3</v>
      </c>
      <c r="R17" s="97">
        <v>5.0000000000000001E-3</v>
      </c>
      <c r="S17" s="131"/>
      <c r="T17" s="130" t="s">
        <v>205</v>
      </c>
    </row>
    <row r="18" spans="1:20" x14ac:dyDescent="0.3">
      <c r="A18" s="131"/>
      <c r="B18" s="130" t="s">
        <v>148</v>
      </c>
      <c r="C18" s="130" t="s">
        <v>149</v>
      </c>
      <c r="D18" s="130" t="s">
        <v>134</v>
      </c>
      <c r="E18" s="131"/>
      <c r="F18" s="130" t="s">
        <v>135</v>
      </c>
      <c r="G18" s="140">
        <v>2.363</v>
      </c>
      <c r="H18" s="140" t="s">
        <v>215</v>
      </c>
      <c r="I18" s="131"/>
      <c r="J18" s="131"/>
      <c r="K18" s="131"/>
      <c r="M18" s="131"/>
      <c r="N18" s="131"/>
      <c r="O18" s="131"/>
      <c r="P18" s="97">
        <v>5.0000000000000001E-3</v>
      </c>
      <c r="Q18" s="97">
        <v>5.0000000000000001E-3</v>
      </c>
      <c r="R18" s="97">
        <v>5.0000000000000001E-3</v>
      </c>
      <c r="S18" s="131"/>
      <c r="T18" s="130" t="s">
        <v>205</v>
      </c>
    </row>
    <row r="19" spans="1:20" x14ac:dyDescent="0.3">
      <c r="A19" s="131"/>
      <c r="B19" s="130" t="s">
        <v>75</v>
      </c>
      <c r="C19" s="130" t="s">
        <v>150</v>
      </c>
      <c r="D19" s="130" t="s">
        <v>134</v>
      </c>
      <c r="E19" s="131"/>
      <c r="F19" s="130" t="s">
        <v>135</v>
      </c>
      <c r="G19" s="140">
        <v>0.432</v>
      </c>
      <c r="H19" s="140" t="s">
        <v>215</v>
      </c>
      <c r="I19" s="131"/>
      <c r="J19" s="131"/>
      <c r="K19" s="131"/>
      <c r="L19" s="131"/>
      <c r="M19" s="131"/>
      <c r="N19" s="131"/>
      <c r="O19" s="131"/>
      <c r="P19" s="97">
        <v>5.0000000000000001E-3</v>
      </c>
      <c r="Q19" s="97">
        <v>5.0000000000000001E-3</v>
      </c>
      <c r="R19" s="97">
        <v>5.0000000000000001E-3</v>
      </c>
      <c r="S19" s="131"/>
      <c r="T19" s="130" t="s">
        <v>205</v>
      </c>
    </row>
    <row r="20" spans="1:20" x14ac:dyDescent="0.3">
      <c r="A20" s="131"/>
      <c r="B20" s="130" t="s">
        <v>151</v>
      </c>
      <c r="C20" s="130" t="s">
        <v>152</v>
      </c>
      <c r="D20" s="130" t="s">
        <v>134</v>
      </c>
      <c r="E20" s="131"/>
      <c r="F20" s="130" t="s">
        <v>135</v>
      </c>
      <c r="G20" s="140">
        <v>0.54500000000000004</v>
      </c>
      <c r="H20" s="140" t="s">
        <v>215</v>
      </c>
      <c r="I20" s="131"/>
      <c r="J20" s="131"/>
      <c r="K20" s="131"/>
      <c r="L20" s="131"/>
      <c r="M20" s="131"/>
      <c r="N20" s="131"/>
      <c r="O20" s="131"/>
      <c r="P20" s="97">
        <v>5.0000000000000001E-3</v>
      </c>
      <c r="Q20" s="97">
        <v>5.0000000000000001E-3</v>
      </c>
      <c r="R20" s="97">
        <v>5.0000000000000001E-3</v>
      </c>
      <c r="S20" s="131"/>
      <c r="T20" s="130" t="s">
        <v>205</v>
      </c>
    </row>
    <row r="21" spans="1:20" x14ac:dyDescent="0.3">
      <c r="A21" s="129"/>
      <c r="B21" s="130" t="s">
        <v>153</v>
      </c>
      <c r="C21" s="130" t="s">
        <v>154</v>
      </c>
      <c r="D21" s="130" t="s">
        <v>134</v>
      </c>
      <c r="E21" s="131"/>
      <c r="F21" s="130" t="s">
        <v>135</v>
      </c>
      <c r="G21" s="140">
        <v>0.46300000000000002</v>
      </c>
      <c r="H21" s="140" t="s">
        <v>215</v>
      </c>
      <c r="I21" s="100"/>
      <c r="J21" s="131"/>
      <c r="K21" s="131"/>
      <c r="M21" s="131"/>
      <c r="N21" s="131"/>
      <c r="O21" s="131"/>
      <c r="P21" s="97">
        <v>5.0000000000000001E-3</v>
      </c>
      <c r="Q21" s="97">
        <v>5.0000000000000001E-3</v>
      </c>
      <c r="R21" s="97">
        <v>5.0000000000000001E-3</v>
      </c>
      <c r="S21" s="131"/>
      <c r="T21" s="130" t="s">
        <v>205</v>
      </c>
    </row>
    <row r="22" spans="1:20" x14ac:dyDescent="0.3">
      <c r="A22" s="129"/>
      <c r="B22" s="133" t="s">
        <v>155</v>
      </c>
      <c r="C22" s="133" t="s">
        <v>156</v>
      </c>
      <c r="D22" s="130" t="s">
        <v>134</v>
      </c>
      <c r="E22" s="131"/>
      <c r="F22" s="134" t="s">
        <v>157</v>
      </c>
      <c r="G22" s="135">
        <v>-53.1</v>
      </c>
      <c r="H22" s="140" t="s">
        <v>215</v>
      </c>
      <c r="I22" s="131"/>
      <c r="J22" s="131"/>
      <c r="K22" s="160"/>
      <c r="M22" s="131"/>
      <c r="N22" s="131"/>
      <c r="O22" s="131"/>
      <c r="P22" s="131"/>
      <c r="Q22" s="131"/>
      <c r="R22" s="131"/>
      <c r="S22" s="131"/>
      <c r="T22" s="130" t="s">
        <v>205</v>
      </c>
    </row>
    <row r="23" spans="1:20" x14ac:dyDescent="0.3">
      <c r="A23" s="129"/>
      <c r="B23" s="133" t="s">
        <v>158</v>
      </c>
      <c r="C23" s="133" t="s">
        <v>159</v>
      </c>
      <c r="D23" s="130" t="s">
        <v>134</v>
      </c>
      <c r="E23" s="131"/>
      <c r="F23" s="134" t="s">
        <v>157</v>
      </c>
      <c r="G23" s="98">
        <v>-289</v>
      </c>
      <c r="H23" s="140" t="s">
        <v>215</v>
      </c>
      <c r="I23" s="131"/>
      <c r="J23" s="131"/>
      <c r="K23" s="160"/>
      <c r="M23" s="131"/>
      <c r="N23" s="131"/>
      <c r="O23" s="131"/>
      <c r="P23" s="97"/>
      <c r="Q23" s="97"/>
      <c r="R23" s="97"/>
      <c r="S23" s="131"/>
      <c r="T23" s="139" t="s">
        <v>205</v>
      </c>
    </row>
    <row r="24" spans="1:20" x14ac:dyDescent="0.3">
      <c r="A24" s="129"/>
      <c r="B24" s="133" t="s">
        <v>160</v>
      </c>
      <c r="C24" s="134" t="s">
        <v>161</v>
      </c>
      <c r="D24" s="130" t="s">
        <v>134</v>
      </c>
      <c r="E24" s="129"/>
      <c r="F24" s="134" t="s">
        <v>157</v>
      </c>
      <c r="G24" s="135">
        <v>-37.200000000000003</v>
      </c>
      <c r="H24" s="140" t="s">
        <v>215</v>
      </c>
      <c r="I24" s="131"/>
      <c r="J24" s="131"/>
      <c r="K24" s="160"/>
      <c r="M24" s="131"/>
      <c r="N24" s="131"/>
      <c r="O24" s="131"/>
      <c r="P24" s="131"/>
      <c r="Q24" s="131"/>
      <c r="R24" s="131"/>
      <c r="S24" s="131"/>
      <c r="T24" s="130" t="s">
        <v>205</v>
      </c>
    </row>
    <row r="25" spans="1:20" x14ac:dyDescent="0.3">
      <c r="B25" s="133" t="s">
        <v>162</v>
      </c>
      <c r="C25" s="134" t="s">
        <v>163</v>
      </c>
      <c r="D25" s="130" t="s">
        <v>134</v>
      </c>
      <c r="E25" s="129"/>
      <c r="F25" s="134" t="s">
        <v>157</v>
      </c>
      <c r="G25" s="135">
        <v>-32.299999999999997</v>
      </c>
      <c r="H25" s="140" t="s">
        <v>215</v>
      </c>
      <c r="K25" s="159"/>
      <c r="T25" s="130" t="s">
        <v>205</v>
      </c>
    </row>
    <row r="26" spans="1:20" x14ac:dyDescent="0.3">
      <c r="B26" s="133" t="s">
        <v>164</v>
      </c>
      <c r="C26" s="134" t="s">
        <v>165</v>
      </c>
      <c r="D26" s="130" t="s">
        <v>134</v>
      </c>
      <c r="E26" s="129"/>
      <c r="F26" s="134" t="s">
        <v>157</v>
      </c>
      <c r="G26" s="135">
        <v>-32.5</v>
      </c>
      <c r="H26" s="140" t="s">
        <v>215</v>
      </c>
      <c r="K26" s="151" t="s">
        <v>214</v>
      </c>
      <c r="T26" s="130" t="s">
        <v>205</v>
      </c>
    </row>
    <row r="27" spans="1:20" x14ac:dyDescent="0.3">
      <c r="B27" s="133" t="s">
        <v>166</v>
      </c>
      <c r="C27" s="134" t="s">
        <v>167</v>
      </c>
      <c r="D27" s="130" t="s">
        <v>134</v>
      </c>
      <c r="E27" s="129"/>
      <c r="F27" s="134" t="s">
        <v>157</v>
      </c>
      <c r="G27" s="135">
        <v>-30.4</v>
      </c>
      <c r="H27" s="140" t="s">
        <v>215</v>
      </c>
      <c r="K27" s="159"/>
      <c r="T27" s="130" t="s">
        <v>205</v>
      </c>
    </row>
    <row r="28" spans="1:20" x14ac:dyDescent="0.3">
      <c r="B28" s="133" t="s">
        <v>168</v>
      </c>
      <c r="C28" s="134" t="s">
        <v>169</v>
      </c>
      <c r="D28" s="130" t="s">
        <v>134</v>
      </c>
      <c r="E28" s="129"/>
      <c r="F28" s="134" t="s">
        <v>157</v>
      </c>
      <c r="G28" s="135">
        <v>-27.8</v>
      </c>
      <c r="H28" s="140" t="s">
        <v>215</v>
      </c>
      <c r="K28" s="151" t="s">
        <v>214</v>
      </c>
      <c r="T28" s="130" t="s">
        <v>205</v>
      </c>
    </row>
    <row r="29" spans="1:20" x14ac:dyDescent="0.3">
      <c r="B29" s="133" t="s">
        <v>170</v>
      </c>
      <c r="C29" s="134" t="s">
        <v>171</v>
      </c>
      <c r="D29" s="130" t="s">
        <v>134</v>
      </c>
      <c r="E29" s="129"/>
      <c r="F29" s="134" t="s">
        <v>157</v>
      </c>
      <c r="G29" s="135">
        <v>-29</v>
      </c>
      <c r="H29" s="140" t="s">
        <v>215</v>
      </c>
      <c r="K29" s="151" t="s">
        <v>214</v>
      </c>
      <c r="T29" s="130" t="s">
        <v>205</v>
      </c>
    </row>
    <row r="30" spans="1:20" x14ac:dyDescent="0.3">
      <c r="B30" s="133" t="s">
        <v>193</v>
      </c>
      <c r="C30" s="134" t="s">
        <v>194</v>
      </c>
      <c r="D30" s="130" t="s">
        <v>134</v>
      </c>
      <c r="E30" s="129"/>
      <c r="F30" s="134" t="s">
        <v>157</v>
      </c>
      <c r="G30" s="135">
        <v>0.4</v>
      </c>
      <c r="H30" s="140" t="s">
        <v>215</v>
      </c>
      <c r="K30" s="151" t="s">
        <v>214</v>
      </c>
      <c r="T30" s="130" t="s">
        <v>205</v>
      </c>
    </row>
    <row r="31" spans="1:20" x14ac:dyDescent="0.3">
      <c r="B31" s="141" t="s">
        <v>195</v>
      </c>
      <c r="C31" s="142" t="s">
        <v>196</v>
      </c>
      <c r="D31" s="139" t="s">
        <v>134</v>
      </c>
      <c r="E31" s="138"/>
      <c r="F31" s="142" t="s">
        <v>197</v>
      </c>
      <c r="G31" s="143">
        <v>1293</v>
      </c>
      <c r="H31" s="140"/>
      <c r="T31" s="139" t="s">
        <v>205</v>
      </c>
    </row>
    <row r="32" spans="1:20" x14ac:dyDescent="0.3">
      <c r="B32" s="141" t="s">
        <v>198</v>
      </c>
      <c r="C32" s="142" t="s">
        <v>199</v>
      </c>
      <c r="D32" s="139" t="s">
        <v>134</v>
      </c>
      <c r="E32" s="138"/>
      <c r="F32" s="142" t="s">
        <v>204</v>
      </c>
      <c r="G32" s="149">
        <v>0.79400000000000004</v>
      </c>
      <c r="H32" s="140"/>
      <c r="T32" s="139" t="s">
        <v>205</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4" x14ac:dyDescent="0.3"/>
  <sheetData>
    <row r="2" spans="1:1" x14ac:dyDescent="0.3">
      <c r="A2" s="153" t="str">
        <f>Cover!D21</f>
        <v>21035387</v>
      </c>
    </row>
    <row r="3" spans="1:1" x14ac:dyDescent="0.3">
      <c r="A3" s="153" t="str">
        <f>Cover!D22</f>
        <v>DIG-024895</v>
      </c>
    </row>
    <row r="4" spans="1:1" x14ac:dyDescent="0.3">
      <c r="A4" s="153" t="str">
        <f>Cover!D23</f>
        <v>WSP</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2021-03-26T20:36:56Z</dcterms:modified>
</cp:coreProperties>
</file>