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fileSharing readOnlyRecommended="1"/>
  <workbookPr filterPrivacy="1" codeName="ThisWorkbook" defaultThemeVersion="124226"/>
  <xr:revisionPtr revIDLastSave="0" documentId="13_ncr:1_{72C50926-09A7-4627-B335-A0D9D5445729}" xr6:coauthVersionLast="46"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 name="Paste Wells Here" sheetId="9" r:id="rId4"/>
    <sheet name="Paste Directionals Here" sheetId="10" r:id="rId5"/>
  </sheets>
  <definedNames>
    <definedName name="_xlnm._FilterDatabase" localSheetId="0" hidden="1">'List of Wells - Blank'!$A$9:$D$56</definedName>
    <definedName name="_xlnm._FilterDatabase" localSheetId="3" hidden="1">'Paste Wells Here'!$A$1:$H$37</definedName>
    <definedName name="_xlnm.Print_Area" localSheetId="0">'List of Wells - Blank'!$A$1:$P$56</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 i="9" l="1"/>
  <c r="E3" i="9"/>
  <c r="F3" i="9"/>
  <c r="H3" i="9"/>
  <c r="D4" i="9"/>
  <c r="E4" i="9"/>
  <c r="F4" i="9"/>
  <c r="H4" i="9"/>
  <c r="D5" i="9"/>
  <c r="E5" i="9"/>
  <c r="F5" i="9"/>
  <c r="H5" i="9"/>
  <c r="D6" i="9"/>
  <c r="E6" i="9"/>
  <c r="F6" i="9"/>
  <c r="H6" i="9"/>
  <c r="D7" i="9"/>
  <c r="E7" i="9"/>
  <c r="F7" i="9"/>
  <c r="H7" i="9"/>
  <c r="D8" i="9"/>
  <c r="E8" i="9"/>
  <c r="F8" i="9"/>
  <c r="H8" i="9"/>
  <c r="D9" i="9"/>
  <c r="E9" i="9"/>
  <c r="F9" i="9"/>
  <c r="H9" i="9"/>
  <c r="D10" i="9"/>
  <c r="E10" i="9"/>
  <c r="F10" i="9"/>
  <c r="H10" i="9"/>
  <c r="H2" i="9"/>
  <c r="F2" i="9"/>
  <c r="E2" i="9"/>
  <c r="D2" i="9"/>
  <c r="D3" i="10"/>
  <c r="G3" i="10"/>
  <c r="I3" i="10"/>
  <c r="D4" i="10"/>
  <c r="E4" i="10" s="1"/>
  <c r="F4" i="10" s="1"/>
  <c r="G4" i="10"/>
  <c r="I4" i="10"/>
  <c r="D5" i="10"/>
  <c r="G5" i="10"/>
  <c r="I5" i="10"/>
  <c r="D6" i="10"/>
  <c r="E10" i="10" s="1"/>
  <c r="F10" i="10" s="1"/>
  <c r="G6" i="10"/>
  <c r="I6" i="10"/>
  <c r="D7" i="10"/>
  <c r="E7" i="10" s="1"/>
  <c r="F7" i="10" s="1"/>
  <c r="G7" i="10"/>
  <c r="I7" i="10"/>
  <c r="D8" i="10"/>
  <c r="E34" i="10" s="1"/>
  <c r="F34" i="10" s="1"/>
  <c r="G8" i="10"/>
  <c r="I8" i="10"/>
  <c r="D9" i="10"/>
  <c r="G9" i="10"/>
  <c r="I9" i="10"/>
  <c r="D10" i="10"/>
  <c r="G10" i="10"/>
  <c r="I10" i="10"/>
  <c r="D11" i="10"/>
  <c r="G11" i="10"/>
  <c r="I11" i="10"/>
  <c r="D12" i="10"/>
  <c r="E12" i="10" s="1"/>
  <c r="F12" i="10" s="1"/>
  <c r="G12" i="10"/>
  <c r="I12" i="10"/>
  <c r="D13" i="10"/>
  <c r="E13" i="10"/>
  <c r="F13" i="10" s="1"/>
  <c r="G13" i="10"/>
  <c r="I13" i="10"/>
  <c r="D14" i="10"/>
  <c r="E14" i="10"/>
  <c r="F14" i="10" s="1"/>
  <c r="G14" i="10"/>
  <c r="I14" i="10"/>
  <c r="D15" i="10"/>
  <c r="G15" i="10"/>
  <c r="I15" i="10"/>
  <c r="D16" i="10"/>
  <c r="E16" i="10" s="1"/>
  <c r="F16" i="10" s="1"/>
  <c r="G16" i="10"/>
  <c r="I16" i="10"/>
  <c r="D17" i="10"/>
  <c r="G17" i="10"/>
  <c r="I17" i="10"/>
  <c r="D18" i="10"/>
  <c r="E15" i="10" s="1"/>
  <c r="F15" i="10" s="1"/>
  <c r="G18" i="10"/>
  <c r="I18" i="10"/>
  <c r="D19" i="10"/>
  <c r="E19" i="10" s="1"/>
  <c r="F19" i="10" s="1"/>
  <c r="G19" i="10"/>
  <c r="I19" i="10"/>
  <c r="D20" i="10"/>
  <c r="E20" i="10" s="1"/>
  <c r="F20" i="10" s="1"/>
  <c r="G20" i="10"/>
  <c r="I20" i="10"/>
  <c r="D21" i="10"/>
  <c r="G21" i="10"/>
  <c r="I21" i="10"/>
  <c r="D22" i="10"/>
  <c r="G22" i="10"/>
  <c r="I22" i="10"/>
  <c r="D23" i="10"/>
  <c r="G23" i="10"/>
  <c r="I23" i="10"/>
  <c r="D24" i="10"/>
  <c r="E24" i="10" s="1"/>
  <c r="F24" i="10" s="1"/>
  <c r="G24" i="10"/>
  <c r="I24" i="10"/>
  <c r="D25" i="10"/>
  <c r="E25" i="10"/>
  <c r="F25" i="10" s="1"/>
  <c r="G25" i="10"/>
  <c r="I25" i="10"/>
  <c r="D26" i="10"/>
  <c r="G26" i="10"/>
  <c r="I26" i="10"/>
  <c r="D27" i="10"/>
  <c r="G27" i="10"/>
  <c r="I27" i="10"/>
  <c r="D28" i="10"/>
  <c r="E28" i="10" s="1"/>
  <c r="F28" i="10" s="1"/>
  <c r="G28" i="10"/>
  <c r="I28" i="10"/>
  <c r="D29" i="10"/>
  <c r="G29" i="10"/>
  <c r="I29" i="10"/>
  <c r="D30" i="10"/>
  <c r="E30" i="10" s="1"/>
  <c r="F30" i="10" s="1"/>
  <c r="G30" i="10"/>
  <c r="I30" i="10"/>
  <c r="D31" i="10"/>
  <c r="E31" i="10" s="1"/>
  <c r="F31" i="10" s="1"/>
  <c r="G31" i="10"/>
  <c r="I31" i="10"/>
  <c r="D32" i="10"/>
  <c r="E32" i="10" s="1"/>
  <c r="F32" i="10" s="1"/>
  <c r="G32" i="10"/>
  <c r="I32" i="10"/>
  <c r="D33" i="10"/>
  <c r="G33" i="10"/>
  <c r="I33" i="10"/>
  <c r="D34" i="10"/>
  <c r="G34" i="10"/>
  <c r="I34" i="10"/>
  <c r="D35" i="10"/>
  <c r="G35" i="10"/>
  <c r="I35" i="10"/>
  <c r="D36" i="10"/>
  <c r="E36" i="10" s="1"/>
  <c r="F36" i="10" s="1"/>
  <c r="G36" i="10"/>
  <c r="I36" i="10"/>
  <c r="D37" i="10"/>
  <c r="E37" i="10"/>
  <c r="F37" i="10" s="1"/>
  <c r="G37" i="10"/>
  <c r="I37" i="10"/>
  <c r="D38" i="10"/>
  <c r="G38" i="10"/>
  <c r="I38" i="10"/>
  <c r="D39" i="10"/>
  <c r="E39" i="10"/>
  <c r="F39" i="10" s="1"/>
  <c r="G39" i="10"/>
  <c r="I39" i="10"/>
  <c r="I2" i="10"/>
  <c r="G2" i="10"/>
  <c r="E2" i="10"/>
  <c r="F2" i="10" s="1"/>
  <c r="D2" i="10"/>
  <c r="E27" i="10" l="1"/>
  <c r="F27" i="10" s="1"/>
  <c r="E5" i="10"/>
  <c r="F5" i="10" s="1"/>
  <c r="E29" i="10"/>
  <c r="F29" i="10" s="1"/>
  <c r="E17" i="10"/>
  <c r="F17" i="10" s="1"/>
  <c r="E26" i="10"/>
  <c r="F26" i="10" s="1"/>
  <c r="E33" i="10"/>
  <c r="F33" i="10" s="1"/>
  <c r="E21" i="10"/>
  <c r="F21" i="10" s="1"/>
  <c r="E9" i="10"/>
  <c r="F9" i="10" s="1"/>
  <c r="E38" i="10"/>
  <c r="F38" i="10" s="1"/>
  <c r="E35" i="10"/>
  <c r="F35" i="10" s="1"/>
  <c r="E23" i="10"/>
  <c r="F23" i="10" s="1"/>
  <c r="E11" i="10"/>
  <c r="F11" i="10" s="1"/>
  <c r="E18" i="10"/>
  <c r="F18" i="10" s="1"/>
  <c r="E6" i="10"/>
  <c r="F6" i="10" s="1"/>
  <c r="E8" i="10"/>
  <c r="F8" i="10" s="1"/>
  <c r="E3" i="10"/>
  <c r="F3" i="10" s="1"/>
  <c r="E22" i="10"/>
  <c r="F22" i="10" s="1"/>
</calcChain>
</file>

<file path=xl/sharedStrings.xml><?xml version="1.0" encoding="utf-8"?>
<sst xmlns="http://schemas.openxmlformats.org/spreadsheetml/2006/main" count="698" uniqueCount="320">
  <si>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</si>
  <si>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</si>
  <si>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</si>
  <si>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</si>
  <si>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</si>
  <si>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</si>
  <si>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</si>
  <si>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</si>
  <si>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</si>
  <si>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</si>
  <si>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</si>
  <si>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</si>
  <si>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</si>
  <si>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</si>
  <si>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</si>
  <si>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</si>
  <si>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</si>
  <si>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</si>
  <si>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</si>
  <si>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</si>
  <si>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</si>
  <si>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</si>
  <si>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</si>
  <si>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</si>
  <si>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</si>
  <si>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</si>
  <si>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</si>
  <si>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</si>
  <si>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</si>
  <si>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</si>
  <si>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</si>
  <si>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</si>
  <si>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</si>
  <si>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</si>
  <si>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</si>
  <si>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</si>
  <si>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</si>
  <si>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</si>
  <si>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</si>
  <si>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</si>
  <si>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</si>
  <si>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</si>
  <si>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</si>
  <si>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</si>
  <si>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</si>
  <si>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</si>
  <si>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</si>
  <si>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</si>
  <si>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</si>
  <si>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</si>
  <si>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</si>
  <si>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</si>
  <si>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</si>
  <si>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</si>
  <si>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</si>
  <si>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</si>
  <si>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</si>
  <si>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</si>
  <si>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</si>
  <si>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</si>
  <si>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</si>
  <si>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</si>
  <si>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</si>
  <si>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</si>
  <si>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</si>
  <si>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</si>
  <si>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</si>
  <si>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</si>
  <si>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</si>
  <si>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</si>
  <si>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</si>
  <si>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</si>
  <si>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</si>
  <si>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</si>
  <si>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</si>
  <si>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</si>
  <si>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</si>
  <si>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</si>
  <si>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</si>
  <si>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</si>
  <si>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</si>
  <si>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</si>
  <si>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</si>
  <si>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</si>
  <si>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</si>
  <si>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API_Label</t>
  </si>
  <si>
    <t>Operator</t>
  </si>
  <si>
    <t>Well_Name</t>
  </si>
  <si>
    <t>Well_Title</t>
  </si>
  <si>
    <t>NESE - 7 - 7N - 64W</t>
  </si>
  <si>
    <t>Pickaroon 1</t>
  </si>
  <si>
    <t>Pickaroon 2</t>
  </si>
  <si>
    <t>Pickaroon 3</t>
  </si>
  <si>
    <t>Pickaroon 4</t>
  </si>
  <si>
    <t>Pickaroon 6</t>
  </si>
  <si>
    <t>Pickaroon 5</t>
  </si>
  <si>
    <t>05-123-40459-00</t>
  </si>
  <si>
    <t>BAYSWATER EXPLORATION &amp; PRODUCTION LLC</t>
  </si>
  <si>
    <t>BURROUGHS NORTH 1</t>
  </si>
  <si>
    <t>05-123-40460-00</t>
  </si>
  <si>
    <t>BURROUGHS NORTH 2</t>
  </si>
  <si>
    <t>05-123-47874-00</t>
  </si>
  <si>
    <t>CONFLUENCE DJ LLC</t>
  </si>
  <si>
    <t>Pickaroon 7-1-4L</t>
  </si>
  <si>
    <t>05-123-47875-00</t>
  </si>
  <si>
    <t>Pickaroon 7-1-1L</t>
  </si>
  <si>
    <t>05-123-47876-00</t>
  </si>
  <si>
    <t>Pickaroon 7-1-3L</t>
  </si>
  <si>
    <t>05-123-47877-00</t>
  </si>
  <si>
    <t>Pickaroon 7-3-1L</t>
  </si>
  <si>
    <t>05-123-47878-00</t>
  </si>
  <si>
    <t>Pickaroon 7-2-2L</t>
  </si>
  <si>
    <t>05-123-47879-00</t>
  </si>
  <si>
    <t>Pickaroon 7-2-4L</t>
  </si>
  <si>
    <t>05-123-47880-00</t>
  </si>
  <si>
    <t>Pickaroon 7-3-3L</t>
  </si>
  <si>
    <t>05-123-47881-00</t>
  </si>
  <si>
    <t>Pickaroon 7-3-4L</t>
  </si>
  <si>
    <t>05-123-47882-00</t>
  </si>
  <si>
    <t>Pickaroon 7-5-3L</t>
  </si>
  <si>
    <t>05-123-47883-00</t>
  </si>
  <si>
    <t>Pickaroon 7-6-2L</t>
  </si>
  <si>
    <t>05-123-47884-00</t>
  </si>
  <si>
    <t>Pickaroon 7-7-3L</t>
  </si>
  <si>
    <t>05-123-47885-00</t>
  </si>
  <si>
    <t>Pickaroon 7-4-2L</t>
  </si>
  <si>
    <t>05-123-47886-00</t>
  </si>
  <si>
    <t>Pickaroon 7-5-1L</t>
  </si>
  <si>
    <t>05-123-47887-00</t>
  </si>
  <si>
    <t>Pickaroon 7-7-1L</t>
  </si>
  <si>
    <t>05-123-48016-00</t>
  </si>
  <si>
    <t>Pickaroon 7-11-3L</t>
  </si>
  <si>
    <t>05-123-48017-00</t>
  </si>
  <si>
    <t>Pickaroon 7-5-4L</t>
  </si>
  <si>
    <t>05-123-48018-00</t>
  </si>
  <si>
    <t>Pickaroon 7-12-2L</t>
  </si>
  <si>
    <t>05-123-48019-00</t>
  </si>
  <si>
    <t>Pickaroon 7-9-1L</t>
  </si>
  <si>
    <t>05-123-48020-00</t>
  </si>
  <si>
    <t>Pickaroon 7-9-3L</t>
  </si>
  <si>
    <t>05-123-48021-00</t>
  </si>
  <si>
    <t>Pickaroon 7-6-4L</t>
  </si>
  <si>
    <t>05-123-48022-00</t>
  </si>
  <si>
    <t>Pickaroon 7-14-2L</t>
  </si>
  <si>
    <t>05-123-48023-00</t>
  </si>
  <si>
    <t>Pickaroon 7-8-2L</t>
  </si>
  <si>
    <t>05-123-48024-00</t>
  </si>
  <si>
    <t>Pickaroon 7-13-3L</t>
  </si>
  <si>
    <t>05-123-48025-00</t>
  </si>
  <si>
    <t>Pickaroon 7-4-4L</t>
  </si>
  <si>
    <t>05-123-48026-00</t>
  </si>
  <si>
    <t>Pickaroon 7-10-2L</t>
  </si>
  <si>
    <t>05-123-48027-00</t>
  </si>
  <si>
    <t>Pickaroon 7-13-1L</t>
  </si>
  <si>
    <t>05-123-48028-00</t>
  </si>
  <si>
    <t>Pickaroon 7-11-1L</t>
  </si>
  <si>
    <t>05-123-48727-00</t>
  </si>
  <si>
    <t>Dotsero 6-13-1L</t>
  </si>
  <si>
    <t>05-123-48731-00</t>
  </si>
  <si>
    <t>Dotsero 6-6-4L</t>
  </si>
  <si>
    <t>05-123-48732-00</t>
  </si>
  <si>
    <t>Dotsero 6-13-3L</t>
  </si>
  <si>
    <t>05-123-48735-00</t>
  </si>
  <si>
    <t>Dotsero 6-14-2L</t>
  </si>
  <si>
    <t>05-123-50106-00</t>
  </si>
  <si>
    <t>Almont 5-14-2L</t>
  </si>
  <si>
    <t>05-123-50110-00</t>
  </si>
  <si>
    <t>Almont 5-6-4L</t>
  </si>
  <si>
    <t>05-123-50564-00</t>
  </si>
  <si>
    <t>NICKEL ROAD OPERATING LLC</t>
  </si>
  <si>
    <t>ELDER 8Y-HC-2-07-65</t>
  </si>
  <si>
    <t>05-123-50568-00</t>
  </si>
  <si>
    <t>ELDER 8Y-HNB-2-07-65</t>
  </si>
  <si>
    <t>05-123-50574-00</t>
  </si>
  <si>
    <t>ELDER 8Y-HNC-2-07-65</t>
  </si>
  <si>
    <t>05-123-12061</t>
  </si>
  <si>
    <t>ST JAMES ENERGY OPERATING INC</t>
  </si>
  <si>
    <t>23 OWL CREEK</t>
  </si>
  <si>
    <t>05-123-12435</t>
  </si>
  <si>
    <t>27 OWL CREEK</t>
  </si>
  <si>
    <t>05-123-29449</t>
  </si>
  <si>
    <t>NOBLE ENERGY INC</t>
  </si>
  <si>
    <t>07-01X ANTHOLZ USX AB</t>
  </si>
  <si>
    <t>05-123-30093</t>
  </si>
  <si>
    <t>11-16 ELDER USX EE</t>
  </si>
  <si>
    <t>05-123-32080</t>
  </si>
  <si>
    <t>AB08-13 Waugh PC</t>
  </si>
  <si>
    <t>05-123-46344</t>
  </si>
  <si>
    <t>7-64-8-0362C Colette</t>
  </si>
  <si>
    <t>05-123-46345</t>
  </si>
  <si>
    <t>7-64-8-0164B Colette</t>
  </si>
  <si>
    <t>05-123-46346</t>
  </si>
  <si>
    <t>7-64-8-0263A Colette</t>
  </si>
  <si>
    <t>05-123-46347</t>
  </si>
  <si>
    <t>7-64-8-0461CD Colette</t>
  </si>
  <si>
    <t>05-123-47874</t>
  </si>
  <si>
    <t>7-1-4L Pickaroon</t>
  </si>
  <si>
    <t>05-123-47875</t>
  </si>
  <si>
    <t>7-1-1L Pickaroon</t>
  </si>
  <si>
    <t>05-123-47876</t>
  </si>
  <si>
    <t>7-1-3L Pickaroon</t>
  </si>
  <si>
    <t>05-123-47877</t>
  </si>
  <si>
    <t>7-3-1L Pickaroon</t>
  </si>
  <si>
    <t>05-123-47878</t>
  </si>
  <si>
    <t>7-2-2L Pickaroon</t>
  </si>
  <si>
    <t>05-123-47879</t>
  </si>
  <si>
    <t>7-2-4L Pickaroon</t>
  </si>
  <si>
    <t>05-123-47880</t>
  </si>
  <si>
    <t>7-3-3L Pickaroon</t>
  </si>
  <si>
    <t>05-123-47881</t>
  </si>
  <si>
    <t>7-3-4L Pickaroon</t>
  </si>
  <si>
    <t>05-123-47882</t>
  </si>
  <si>
    <t>7-5-3L Pickaroon</t>
  </si>
  <si>
    <t>05-123-47883</t>
  </si>
  <si>
    <t>7-6-2L Pickaroon</t>
  </si>
  <si>
    <t>05-123-47884</t>
  </si>
  <si>
    <t>7-7-3L Pickaroon</t>
  </si>
  <si>
    <t>05-123-47885</t>
  </si>
  <si>
    <t>7-4-2L Pickaroon</t>
  </si>
  <si>
    <t>05-123-47886</t>
  </si>
  <si>
    <t>7-5-1L Pickaroon</t>
  </si>
  <si>
    <t>05-123-47887</t>
  </si>
  <si>
    <t>7-7-1L Pickaroon</t>
  </si>
  <si>
    <t>05-123-48016</t>
  </si>
  <si>
    <t>7-11-3L Pickaroon</t>
  </si>
  <si>
    <t>05-123-48017</t>
  </si>
  <si>
    <t>7-5-4L Pickaroon</t>
  </si>
  <si>
    <t>05-123-48018</t>
  </si>
  <si>
    <t>7-12-2L Pickaroon</t>
  </si>
  <si>
    <t>05-123-48019</t>
  </si>
  <si>
    <t>7-9-1L Pickaroon</t>
  </si>
  <si>
    <t>05-123-48020</t>
  </si>
  <si>
    <t>7-9-3L Pickaroon</t>
  </si>
  <si>
    <t>05-123-48021</t>
  </si>
  <si>
    <t>7-6-4L Pickaroon</t>
  </si>
  <si>
    <t>05-123-48022</t>
  </si>
  <si>
    <t>7-14-2L Pickaroon</t>
  </si>
  <si>
    <t>05-123-48023</t>
  </si>
  <si>
    <t>7-8-2L Pickaroon</t>
  </si>
  <si>
    <t>05-123-48024</t>
  </si>
  <si>
    <t>7-13-3L Pickaroon</t>
  </si>
  <si>
    <t>05-123-48025</t>
  </si>
  <si>
    <t>7-4-4L Pickaroon</t>
  </si>
  <si>
    <t>05-123-48026</t>
  </si>
  <si>
    <t>7-10-2L Pickaroon</t>
  </si>
  <si>
    <t>05-123-48027</t>
  </si>
  <si>
    <t>7-13-1L Pickaroon</t>
  </si>
  <si>
    <t>05-123-48028</t>
  </si>
  <si>
    <t>7-11-1L Pickaroon</t>
  </si>
  <si>
    <t>API_Short</t>
  </si>
  <si>
    <t>Count_API_Short</t>
  </si>
  <si>
    <t>API_Display</t>
  </si>
  <si>
    <t>Well_Name_Display</t>
  </si>
  <si>
    <t>Blank_Column</t>
  </si>
  <si>
    <t>Operator_Display</t>
  </si>
  <si>
    <t>In_Directional</t>
  </si>
  <si>
    <t>Well_Title_Display</t>
  </si>
  <si>
    <t>05-123-40459</t>
  </si>
  <si>
    <t>05-123-40460</t>
  </si>
  <si>
    <t>05-123-48727</t>
  </si>
  <si>
    <t>05-123-48731</t>
  </si>
  <si>
    <t>05-123-48732</t>
  </si>
  <si>
    <t>05-123-48735</t>
  </si>
  <si>
    <t>05-123-50106</t>
  </si>
  <si>
    <t>05-123-50110</t>
  </si>
  <si>
    <t>05-123-50564</t>
  </si>
  <si>
    <t>05-123-50568</t>
  </si>
  <si>
    <t>05-123-50574</t>
  </si>
  <si>
    <t>11/10/1984</t>
  </si>
  <si>
    <t>9/21/2010</t>
  </si>
  <si>
    <t>10/18/2016</t>
  </si>
  <si>
    <t>10/19/2018</t>
  </si>
  <si>
    <t>730'</t>
  </si>
  <si>
    <t>744'</t>
  </si>
  <si>
    <t>805'</t>
  </si>
  <si>
    <t>1571'</t>
  </si>
  <si>
    <t>1542'</t>
  </si>
  <si>
    <t>2372'</t>
  </si>
  <si>
    <t>1370'</t>
  </si>
  <si>
    <t>600'</t>
  </si>
  <si>
    <t>140'</t>
  </si>
  <si>
    <t>1355'</t>
  </si>
  <si>
    <t>42'</t>
  </si>
  <si>
    <t>1223'</t>
  </si>
  <si>
    <t>1252'</t>
  </si>
  <si>
    <t>1184'</t>
  </si>
  <si>
    <t>1321'</t>
  </si>
  <si>
    <t>1105'</t>
  </si>
  <si>
    <t>1101'</t>
  </si>
  <si>
    <t>1103'</t>
  </si>
  <si>
    <t>1127'</t>
  </si>
  <si>
    <t>148'</t>
  </si>
  <si>
    <t>231'</t>
  </si>
  <si>
    <t>0'</t>
  </si>
  <si>
    <t>38'</t>
  </si>
  <si>
    <t>73'</t>
  </si>
  <si>
    <t>61'</t>
  </si>
  <si>
    <t>53'</t>
  </si>
  <si>
    <t>1496'</t>
  </si>
  <si>
    <t>1287'</t>
  </si>
  <si>
    <t>1495'</t>
  </si>
  <si>
    <t>1289'</t>
  </si>
  <si>
    <t>1433'</t>
  </si>
  <si>
    <t>1427'</t>
  </si>
  <si>
    <t>1216'</t>
  </si>
  <si>
    <t>1218'</t>
  </si>
  <si>
    <t>928'</t>
  </si>
  <si>
    <t>PA</t>
  </si>
  <si>
    <t>No CBL on file</t>
  </si>
  <si>
    <t>No Evaluation Required</t>
  </si>
  <si>
    <t>No Mitigation Required</t>
  </si>
  <si>
    <t>WellboreIntegrity@bayswater.us</t>
  </si>
  <si>
    <t>Refile</t>
  </si>
  <si>
    <t>Renamed to Pickaroon 1</t>
  </si>
  <si>
    <t>Renamed to Pickaroon 2</t>
  </si>
  <si>
    <t>Renamed to Pickaroon 3</t>
  </si>
  <si>
    <t>Renamed to Pickaroon 4</t>
  </si>
  <si>
    <t>Renamed to Pickaroon 5</t>
  </si>
  <si>
    <t>Renamed to Pickaroon 6</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</si>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</sst>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0"/>
      <color rgb="FF00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indexed="14"/>
      </right>
      <top/>
      <bottom style="thin">
        <color indexed="14"/>
      </bottom>
      <diagonal/>
    </border>
    <border>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1">
    <xf numFmtId="0" fontId="0" fillId="0" borderId="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5"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0" fontId="7" fillId="0" borderId="0" xfId="0" applyFont="1" applyAlignment="1"/>
    <xf numFmtId="0" fontId="0" fillId="0" borderId="0" xfId="0" applyAlignment="1"/>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49" fontId="5" fillId="0" borderId="0" xfId="0" applyNumberFormat="1" applyFont="1" applyAlignment="1">
      <alignment horizontal="center"/>
    </xf>
    <xf numFmtId="49" fontId="7" fillId="0" borderId="0" xfId="0" applyNumberFormat="1" applyFont="1" applyAlignment="1">
      <alignment horizontal="center"/>
    </xf>
    <xf numFmtId="1" fontId="5" fillId="3" borderId="39"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wrapText="1"/>
    </xf>
    <xf numFmtId="49" fontId="5" fillId="3" borderId="40" xfId="0" applyNumberFormat="1" applyFont="1" applyFill="1" applyBorder="1" applyAlignment="1">
      <alignment horizontal="center" vertical="center" wrapText="1"/>
    </xf>
    <xf numFmtId="1" fontId="5" fillId="3" borderId="41" xfId="0" applyNumberFormat="1" applyFont="1" applyFill="1" applyBorder="1" applyAlignment="1">
      <alignment horizontal="center" vertical="center"/>
    </xf>
    <xf numFmtId="1" fontId="5" fillId="3" borderId="42"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0" fontId="0" fillId="0" borderId="0" xfId="0" applyAlignment="1">
      <alignment horizontal="center" vertical="center"/>
    </xf>
    <xf numFmtId="0" fontId="0" fillId="0" borderId="18" xfId="0" applyBorder="1" applyAlignment="1">
      <alignment horizontal="center" vertical="center"/>
    </xf>
    <xf numFmtId="1" fontId="5" fillId="2" borderId="17" xfId="0" applyNumberFormat="1" applyFont="1" applyFill="1" applyBorder="1" applyAlignment="1">
      <alignment horizontal="center" vertical="center"/>
    </xf>
    <xf numFmtId="1" fontId="5" fillId="3" borderId="43" xfId="0" applyNumberFormat="1" applyFont="1" applyFill="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30" xfId="0" applyNumberFormat="1" applyFont="1" applyBorder="1" applyAlignment="1">
      <alignment horizontal="center"/>
    </xf>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quotePrefix="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123825</xdr:colOff>
          <xdr:row>0</xdr:row>
          <xdr:rowOff>200025</xdr:rowOff>
        </xdr:from>
        <xdr:to>
          <xdr:col>17</xdr:col>
          <xdr:colOff>504825</xdr:colOff>
          <xdr:row>6</xdr:row>
          <xdr:rowOff>47625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Populate Table</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187"/>
  <sheetViews>
    <sheetView tabSelected="1" topLeftCell="B1" zoomScale="80" zoomScaleNormal="80" workbookViewId="0">
      <pane ySplit="9" topLeftCell="A10" activePane="bottomLeft" state="frozen"/>
      <selection pane="bottomLeft" activeCell="F11" sqref="F11"/>
    </sheetView>
  </sheetViews>
  <sheetFormatPr defaultColWidth="9.140625" defaultRowHeight="12.75" x14ac:dyDescent="0.2"/>
  <cols>
    <col min="1" max="1" width="22.42578125" style="26" customWidth="1"/>
    <col min="2" max="2" width="39.140625" style="26" bestFit="1" customWidth="1"/>
    <col min="3" max="3" width="20.42578125" style="26" customWidth="1"/>
    <col min="4" max="4" width="55.7109375" style="26" bestFit="1" customWidth="1"/>
    <col min="5" max="5" width="17.85546875" style="66" customWidth="1"/>
    <col min="6" max="6" width="12.28515625" style="66"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5" t="s">
        <v>72</v>
      </c>
      <c r="B1" s="96"/>
      <c r="C1" s="96"/>
      <c r="D1" s="96"/>
      <c r="E1" s="96"/>
      <c r="F1" s="96"/>
      <c r="G1" s="96"/>
      <c r="H1" s="96"/>
      <c r="I1" s="96"/>
      <c r="J1" s="96"/>
      <c r="K1" s="96"/>
      <c r="L1" s="96"/>
      <c r="M1" s="96"/>
      <c r="N1" s="96"/>
      <c r="O1" s="96"/>
      <c r="P1" s="97"/>
      <c r="Q1" s="23"/>
    </row>
    <row r="2" spans="1:17" ht="15" customHeight="1" x14ac:dyDescent="0.25">
      <c r="A2" s="98"/>
      <c r="B2" s="88"/>
      <c r="C2" s="87" t="s">
        <v>31</v>
      </c>
      <c r="D2" s="89"/>
      <c r="E2" s="88"/>
      <c r="F2" s="87"/>
      <c r="G2" s="89"/>
      <c r="H2" s="88"/>
      <c r="I2" s="87" t="s">
        <v>31</v>
      </c>
      <c r="J2" s="89"/>
      <c r="K2" s="89"/>
      <c r="L2" s="88"/>
      <c r="M2" s="87"/>
      <c r="N2" s="88"/>
      <c r="O2" s="87" t="s">
        <v>31</v>
      </c>
      <c r="P2" s="88"/>
      <c r="Q2" s="24"/>
    </row>
    <row r="3" spans="1:17" ht="15" customHeight="1" x14ac:dyDescent="0.25">
      <c r="A3" s="87" t="s">
        <v>32</v>
      </c>
      <c r="B3" s="88"/>
      <c r="C3" s="87" t="s">
        <v>35</v>
      </c>
      <c r="D3" s="89"/>
      <c r="E3" s="88"/>
      <c r="F3" s="87" t="s">
        <v>32</v>
      </c>
      <c r="G3" s="89"/>
      <c r="H3" s="88"/>
      <c r="I3" s="87" t="s">
        <v>35</v>
      </c>
      <c r="J3" s="89"/>
      <c r="K3" s="89"/>
      <c r="L3" s="88"/>
      <c r="M3" s="87" t="s">
        <v>32</v>
      </c>
      <c r="N3" s="88"/>
      <c r="O3" s="87" t="s">
        <v>35</v>
      </c>
      <c r="P3" s="88"/>
      <c r="Q3" s="24"/>
    </row>
    <row r="4" spans="1:17" s="39" customFormat="1" ht="15" customHeight="1" x14ac:dyDescent="0.2">
      <c r="A4" s="90" t="s">
        <v>90</v>
      </c>
      <c r="B4" s="91"/>
      <c r="C4" s="90" t="s">
        <v>89</v>
      </c>
      <c r="D4" s="93"/>
      <c r="E4" s="91"/>
      <c r="F4" s="94" t="s">
        <v>93</v>
      </c>
      <c r="G4" s="93"/>
      <c r="H4" s="91"/>
      <c r="I4" s="90" t="s">
        <v>89</v>
      </c>
      <c r="J4" s="93"/>
      <c r="K4" s="93"/>
      <c r="L4" s="91"/>
      <c r="M4" s="90"/>
      <c r="N4" s="91"/>
      <c r="O4" s="90"/>
      <c r="P4" s="91"/>
    </row>
    <row r="5" spans="1:17" s="39" customFormat="1" ht="15" customHeight="1" x14ac:dyDescent="0.2">
      <c r="A5" s="90" t="s">
        <v>91</v>
      </c>
      <c r="B5" s="91"/>
      <c r="C5" s="90" t="s">
        <v>89</v>
      </c>
      <c r="D5" s="93"/>
      <c r="E5" s="91"/>
      <c r="F5" s="94" t="s">
        <v>95</v>
      </c>
      <c r="G5" s="93"/>
      <c r="H5" s="91"/>
      <c r="I5" s="90" t="s">
        <v>89</v>
      </c>
      <c r="J5" s="93"/>
      <c r="K5" s="93"/>
      <c r="L5" s="91"/>
      <c r="M5" s="90"/>
      <c r="N5" s="91"/>
      <c r="O5" s="90"/>
      <c r="P5" s="91"/>
    </row>
    <row r="6" spans="1:17" s="39" customFormat="1" ht="15" customHeight="1" x14ac:dyDescent="0.2">
      <c r="A6" s="90" t="s">
        <v>92</v>
      </c>
      <c r="B6" s="91"/>
      <c r="C6" s="92" t="s">
        <v>89</v>
      </c>
      <c r="D6" s="93"/>
      <c r="E6" s="91"/>
      <c r="F6" s="94" t="s">
        <v>94</v>
      </c>
      <c r="G6" s="93"/>
      <c r="H6" s="91"/>
      <c r="I6" s="90" t="s">
        <v>89</v>
      </c>
      <c r="J6" s="93"/>
      <c r="K6" s="93"/>
      <c r="L6" s="91"/>
      <c r="M6" s="90"/>
      <c r="N6" s="91"/>
      <c r="O6" s="90"/>
      <c r="P6" s="91"/>
    </row>
    <row r="7" spans="1:17" s="40" customFormat="1" ht="27.75" customHeight="1" x14ac:dyDescent="0.2">
      <c r="A7" s="102" t="s">
        <v>51</v>
      </c>
      <c r="B7" s="103"/>
      <c r="C7" s="104"/>
      <c r="D7" s="99" t="s">
        <v>311</v>
      </c>
      <c r="E7" s="100"/>
      <c r="F7" s="100"/>
      <c r="G7" s="100"/>
      <c r="H7" s="100"/>
      <c r="I7" s="100"/>
      <c r="J7" s="100"/>
      <c r="K7" s="100"/>
      <c r="L7" s="100"/>
      <c r="M7" s="100"/>
      <c r="N7" s="100"/>
      <c r="O7" s="100"/>
      <c r="P7" s="101"/>
    </row>
    <row r="8" spans="1:17" s="18" customFormat="1" ht="43.5" customHeight="1" x14ac:dyDescent="0.25">
      <c r="A8" s="80" t="s">
        <v>25</v>
      </c>
      <c r="B8" s="81"/>
      <c r="C8" s="81"/>
      <c r="D8" s="82"/>
      <c r="E8" s="82"/>
      <c r="F8" s="82"/>
      <c r="G8" s="82"/>
      <c r="H8" s="82"/>
      <c r="I8" s="82"/>
      <c r="J8" s="82"/>
      <c r="K8" s="82"/>
      <c r="L8" s="82"/>
      <c r="M8" s="82"/>
      <c r="N8" s="82"/>
      <c r="O8" s="82"/>
      <c r="P8" s="83"/>
      <c r="Q8" s="53"/>
    </row>
    <row r="9" spans="1:17" s="25" customFormat="1" ht="84.6" customHeight="1" thickBot="1" x14ac:dyDescent="0.25">
      <c r="A9" s="21" t="s">
        <v>50</v>
      </c>
      <c r="B9" s="20" t="s">
        <v>48</v>
      </c>
      <c r="C9" s="20" t="s">
        <v>52</v>
      </c>
      <c r="D9" s="20" t="s">
        <v>49</v>
      </c>
      <c r="E9" s="20" t="s">
        <v>53</v>
      </c>
      <c r="F9" s="20" t="s">
        <v>54</v>
      </c>
      <c r="G9" s="20" t="s">
        <v>55</v>
      </c>
      <c r="H9" s="58" t="s">
        <v>73</v>
      </c>
      <c r="I9" s="20" t="s">
        <v>56</v>
      </c>
      <c r="J9" s="55" t="s">
        <v>74</v>
      </c>
      <c r="K9" s="21"/>
      <c r="L9" s="20"/>
      <c r="M9" s="84" t="s">
        <v>71</v>
      </c>
      <c r="N9" s="85"/>
      <c r="O9" s="85"/>
      <c r="P9" s="86"/>
    </row>
    <row r="10" spans="1:17" s="39" customFormat="1" ht="15" x14ac:dyDescent="0.2">
      <c r="A10" s="41" t="s">
        <v>175</v>
      </c>
      <c r="B10" s="42" t="s">
        <v>177</v>
      </c>
      <c r="C10" s="42" t="s">
        <v>280</v>
      </c>
      <c r="D10" s="42" t="s">
        <v>176</v>
      </c>
      <c r="E10" s="63" t="s">
        <v>268</v>
      </c>
      <c r="F10" s="63" t="s">
        <v>307</v>
      </c>
      <c r="G10" s="42" t="s">
        <v>272</v>
      </c>
      <c r="H10" s="42">
        <v>710</v>
      </c>
      <c r="I10" s="43" t="s">
        <v>308</v>
      </c>
      <c r="J10" s="41"/>
      <c r="K10" s="44"/>
      <c r="L10" s="45"/>
      <c r="M10" s="73" t="s">
        <v>310</v>
      </c>
      <c r="N10" s="74"/>
      <c r="O10" s="74"/>
      <c r="P10" s="75"/>
      <c r="Q10" s="46"/>
    </row>
    <row r="11" spans="1:17" s="39" customFormat="1" ht="15" x14ac:dyDescent="0.2">
      <c r="A11" s="49" t="s">
        <v>178</v>
      </c>
      <c r="B11" s="47" t="s">
        <v>179</v>
      </c>
      <c r="C11" s="47" t="s">
        <v>281</v>
      </c>
      <c r="D11" s="47" t="s">
        <v>176</v>
      </c>
      <c r="E11" s="64"/>
      <c r="F11" s="64" t="s">
        <v>319</v>
      </c>
      <c r="G11" s="47" t="s">
        <v>273</v>
      </c>
      <c r="H11" s="47">
        <v>710</v>
      </c>
      <c r="I11" s="48" t="s">
        <v>308</v>
      </c>
      <c r="J11" s="49"/>
      <c r="K11" s="61"/>
      <c r="L11" s="50"/>
      <c r="M11" s="76" t="s">
        <v>310</v>
      </c>
      <c r="N11" s="74"/>
      <c r="O11" s="74"/>
      <c r="P11" s="75"/>
    </row>
    <row r="12" spans="1:17" s="39" customFormat="1" ht="15" x14ac:dyDescent="0.2">
      <c r="A12" s="41" t="s">
        <v>180</v>
      </c>
      <c r="B12" s="42" t="s">
        <v>182</v>
      </c>
      <c r="C12" s="42" t="s">
        <v>282</v>
      </c>
      <c r="D12" s="42" t="s">
        <v>181</v>
      </c>
      <c r="E12" s="63"/>
      <c r="F12" s="63" t="s">
        <v>59</v>
      </c>
      <c r="G12" s="42"/>
      <c r="H12" s="42"/>
      <c r="I12" s="43"/>
      <c r="J12" s="41"/>
      <c r="K12" s="62"/>
      <c r="L12" s="45"/>
      <c r="M12" s="73" t="s">
        <v>309</v>
      </c>
      <c r="N12" s="74"/>
      <c r="O12" s="74"/>
      <c r="P12" s="75"/>
    </row>
    <row r="13" spans="1:17" s="39" customFormat="1" ht="15" x14ac:dyDescent="0.2">
      <c r="A13" s="49" t="s">
        <v>183</v>
      </c>
      <c r="B13" s="47" t="s">
        <v>184</v>
      </c>
      <c r="C13" s="47" t="s">
        <v>283</v>
      </c>
      <c r="D13" s="47" t="s">
        <v>181</v>
      </c>
      <c r="E13" s="64"/>
      <c r="F13" s="64" t="s">
        <v>59</v>
      </c>
      <c r="G13" s="47"/>
      <c r="H13" s="47"/>
      <c r="I13" s="48"/>
      <c r="J13" s="49"/>
      <c r="K13" s="61"/>
      <c r="L13" s="50"/>
      <c r="M13" s="76" t="s">
        <v>309</v>
      </c>
      <c r="N13" s="74"/>
      <c r="O13" s="74"/>
      <c r="P13" s="75"/>
    </row>
    <row r="14" spans="1:17" s="39" customFormat="1" ht="15" x14ac:dyDescent="0.2">
      <c r="A14" s="41" t="s">
        <v>185</v>
      </c>
      <c r="B14" s="42" t="s">
        <v>186</v>
      </c>
      <c r="C14" s="42" t="s">
        <v>284</v>
      </c>
      <c r="D14" s="42" t="s">
        <v>181</v>
      </c>
      <c r="E14" s="63" t="s">
        <v>269</v>
      </c>
      <c r="F14" s="63" t="s">
        <v>3</v>
      </c>
      <c r="G14" s="42" t="s">
        <v>274</v>
      </c>
      <c r="H14" s="42">
        <v>710</v>
      </c>
      <c r="I14" s="43" t="s">
        <v>277</v>
      </c>
      <c r="J14" s="41">
        <v>0</v>
      </c>
      <c r="K14" s="62"/>
      <c r="L14" s="45"/>
      <c r="M14" s="73" t="s">
        <v>310</v>
      </c>
      <c r="N14" s="74"/>
      <c r="O14" s="74"/>
      <c r="P14" s="75"/>
    </row>
    <row r="15" spans="1:17" s="39" customFormat="1" ht="30" x14ac:dyDescent="0.2">
      <c r="A15" s="49" t="s">
        <v>257</v>
      </c>
      <c r="B15" s="47" t="s">
        <v>98</v>
      </c>
      <c r="C15" s="47" t="s">
        <v>285</v>
      </c>
      <c r="D15" s="47" t="s">
        <v>97</v>
      </c>
      <c r="E15" s="64" t="s">
        <v>270</v>
      </c>
      <c r="F15" s="64" t="s">
        <v>3</v>
      </c>
      <c r="G15" s="47" t="s">
        <v>275</v>
      </c>
      <c r="H15" s="47">
        <v>710</v>
      </c>
      <c r="I15" s="48" t="s">
        <v>278</v>
      </c>
      <c r="J15" s="49">
        <v>0</v>
      </c>
      <c r="K15" s="61"/>
      <c r="L15" s="50"/>
      <c r="M15" s="76" t="s">
        <v>310</v>
      </c>
      <c r="N15" s="74"/>
      <c r="O15" s="74"/>
      <c r="P15" s="75"/>
    </row>
    <row r="16" spans="1:17" s="39" customFormat="1" ht="30" x14ac:dyDescent="0.2">
      <c r="A16" s="41" t="s">
        <v>258</v>
      </c>
      <c r="B16" s="42" t="s">
        <v>100</v>
      </c>
      <c r="C16" s="42" t="s">
        <v>286</v>
      </c>
      <c r="D16" s="42" t="s">
        <v>97</v>
      </c>
      <c r="E16" s="63"/>
      <c r="F16" s="63" t="s">
        <v>28</v>
      </c>
      <c r="G16" s="42"/>
      <c r="H16" s="42"/>
      <c r="I16" s="43"/>
      <c r="J16" s="41"/>
      <c r="K16" s="62"/>
      <c r="L16" s="45"/>
      <c r="M16" s="73" t="s">
        <v>309</v>
      </c>
      <c r="N16" s="74"/>
      <c r="O16" s="74"/>
      <c r="P16" s="75"/>
    </row>
    <row r="17" spans="1:16" s="39" customFormat="1" ht="15" x14ac:dyDescent="0.2">
      <c r="A17" s="49" t="s">
        <v>187</v>
      </c>
      <c r="B17" s="47" t="s">
        <v>188</v>
      </c>
      <c r="C17" s="47" t="s">
        <v>287</v>
      </c>
      <c r="D17" s="47" t="s">
        <v>102</v>
      </c>
      <c r="E17" s="64"/>
      <c r="F17" s="64" t="s">
        <v>59</v>
      </c>
      <c r="G17" s="47"/>
      <c r="H17" s="47"/>
      <c r="I17" s="48"/>
      <c r="J17" s="49"/>
      <c r="K17" s="61"/>
      <c r="L17" s="50"/>
      <c r="M17" s="76" t="s">
        <v>309</v>
      </c>
      <c r="N17" s="74"/>
      <c r="O17" s="74"/>
      <c r="P17" s="75"/>
    </row>
    <row r="18" spans="1:16" s="39" customFormat="1" ht="15" x14ac:dyDescent="0.2">
      <c r="A18" s="41" t="s">
        <v>189</v>
      </c>
      <c r="B18" s="42" t="s">
        <v>190</v>
      </c>
      <c r="C18" s="42" t="s">
        <v>288</v>
      </c>
      <c r="D18" s="42" t="s">
        <v>102</v>
      </c>
      <c r="E18" s="63"/>
      <c r="F18" s="63" t="s">
        <v>59</v>
      </c>
      <c r="G18" s="42"/>
      <c r="H18" s="42"/>
      <c r="I18" s="43"/>
      <c r="J18" s="41"/>
      <c r="K18" s="62"/>
      <c r="L18" s="45"/>
      <c r="M18" s="73" t="s">
        <v>309</v>
      </c>
      <c r="N18" s="74"/>
      <c r="O18" s="74"/>
      <c r="P18" s="75"/>
    </row>
    <row r="19" spans="1:16" s="39" customFormat="1" ht="15" x14ac:dyDescent="0.2">
      <c r="A19" s="49" t="s">
        <v>191</v>
      </c>
      <c r="B19" s="47" t="s">
        <v>192</v>
      </c>
      <c r="C19" s="47" t="s">
        <v>289</v>
      </c>
      <c r="D19" s="47" t="s">
        <v>102</v>
      </c>
      <c r="E19" s="64"/>
      <c r="F19" s="64" t="s">
        <v>59</v>
      </c>
      <c r="G19" s="47"/>
      <c r="H19" s="47"/>
      <c r="I19" s="48"/>
      <c r="J19" s="49"/>
      <c r="K19" s="61"/>
      <c r="L19" s="50"/>
      <c r="M19" s="76" t="s">
        <v>309</v>
      </c>
      <c r="N19" s="74"/>
      <c r="O19" s="74"/>
      <c r="P19" s="75"/>
    </row>
    <row r="20" spans="1:16" s="39" customFormat="1" ht="15" x14ac:dyDescent="0.2">
      <c r="A20" s="41" t="s">
        <v>193</v>
      </c>
      <c r="B20" s="42" t="s">
        <v>194</v>
      </c>
      <c r="C20" s="42" t="s">
        <v>290</v>
      </c>
      <c r="D20" s="42" t="s">
        <v>102</v>
      </c>
      <c r="E20" s="63"/>
      <c r="F20" s="63" t="s">
        <v>59</v>
      </c>
      <c r="G20" s="42"/>
      <c r="H20" s="42"/>
      <c r="I20" s="43"/>
      <c r="J20" s="41"/>
      <c r="K20" s="62"/>
      <c r="L20" s="45"/>
      <c r="M20" s="73" t="s">
        <v>309</v>
      </c>
      <c r="N20" s="74"/>
      <c r="O20" s="74"/>
      <c r="P20" s="75"/>
    </row>
    <row r="21" spans="1:16" s="39" customFormat="1" ht="15" x14ac:dyDescent="0.2">
      <c r="A21" s="49" t="s">
        <v>195</v>
      </c>
      <c r="B21" s="47" t="s">
        <v>103</v>
      </c>
      <c r="C21" s="47" t="s">
        <v>291</v>
      </c>
      <c r="D21" s="47" t="s">
        <v>102</v>
      </c>
      <c r="E21" s="64"/>
      <c r="F21" s="47" t="s">
        <v>59</v>
      </c>
      <c r="G21" s="47"/>
      <c r="H21" s="47"/>
      <c r="I21" s="48"/>
      <c r="J21" s="49"/>
      <c r="K21" s="61"/>
      <c r="L21" s="50"/>
      <c r="M21" s="76" t="s">
        <v>309</v>
      </c>
      <c r="N21" s="74"/>
      <c r="O21" s="74"/>
      <c r="P21" s="75"/>
    </row>
    <row r="22" spans="1:16" s="39" customFormat="1" ht="15" x14ac:dyDescent="0.2">
      <c r="A22" s="41" t="s">
        <v>197</v>
      </c>
      <c r="B22" s="42" t="s">
        <v>105</v>
      </c>
      <c r="C22" s="42" t="s">
        <v>292</v>
      </c>
      <c r="D22" s="42" t="s">
        <v>102</v>
      </c>
      <c r="E22" s="63"/>
      <c r="F22" s="42" t="s">
        <v>59</v>
      </c>
      <c r="G22" s="42"/>
      <c r="H22" s="42"/>
      <c r="I22" s="43"/>
      <c r="J22" s="41"/>
      <c r="K22" s="62"/>
      <c r="L22" s="45"/>
      <c r="M22" s="73" t="s">
        <v>309</v>
      </c>
      <c r="N22" s="74"/>
      <c r="O22" s="74"/>
      <c r="P22" s="75"/>
    </row>
    <row r="23" spans="1:16" s="39" customFormat="1" ht="15" x14ac:dyDescent="0.2">
      <c r="A23" s="49" t="s">
        <v>199</v>
      </c>
      <c r="B23" s="47" t="s">
        <v>107</v>
      </c>
      <c r="C23" s="47" t="s">
        <v>292</v>
      </c>
      <c r="D23" s="47" t="s">
        <v>102</v>
      </c>
      <c r="E23" s="64"/>
      <c r="F23" s="47" t="s">
        <v>59</v>
      </c>
      <c r="G23" s="47"/>
      <c r="H23" s="47"/>
      <c r="I23" s="48"/>
      <c r="J23" s="49"/>
      <c r="K23" s="61"/>
      <c r="L23" s="50"/>
      <c r="M23" s="76" t="s">
        <v>309</v>
      </c>
      <c r="N23" s="74"/>
      <c r="O23" s="74"/>
      <c r="P23" s="75"/>
    </row>
    <row r="24" spans="1:16" s="39" customFormat="1" ht="15" x14ac:dyDescent="0.2">
      <c r="A24" s="41" t="s">
        <v>201</v>
      </c>
      <c r="B24" s="42" t="s">
        <v>109</v>
      </c>
      <c r="C24" s="42" t="s">
        <v>293</v>
      </c>
      <c r="D24" s="42" t="s">
        <v>102</v>
      </c>
      <c r="E24" s="63"/>
      <c r="F24" s="42" t="s">
        <v>59</v>
      </c>
      <c r="G24" s="42"/>
      <c r="H24" s="42"/>
      <c r="I24" s="43"/>
      <c r="J24" s="41"/>
      <c r="K24" s="62"/>
      <c r="L24" s="45"/>
      <c r="M24" s="73" t="s">
        <v>309</v>
      </c>
      <c r="N24" s="74"/>
      <c r="O24" s="74"/>
      <c r="P24" s="75"/>
    </row>
    <row r="25" spans="1:16" s="39" customFormat="1" ht="15" x14ac:dyDescent="0.2">
      <c r="A25" s="49" t="s">
        <v>203</v>
      </c>
      <c r="B25" s="47" t="s">
        <v>111</v>
      </c>
      <c r="C25" s="47" t="s">
        <v>294</v>
      </c>
      <c r="D25" s="47" t="s">
        <v>102</v>
      </c>
      <c r="E25" s="64"/>
      <c r="F25" s="47" t="s">
        <v>59</v>
      </c>
      <c r="G25" s="47"/>
      <c r="H25" s="47"/>
      <c r="I25" s="48"/>
      <c r="J25" s="49"/>
      <c r="K25" s="61"/>
      <c r="L25" s="50"/>
      <c r="M25" s="76" t="s">
        <v>309</v>
      </c>
      <c r="N25" s="74"/>
      <c r="O25" s="74"/>
      <c r="P25" s="75"/>
    </row>
    <row r="26" spans="1:16" s="39" customFormat="1" ht="15" x14ac:dyDescent="0.2">
      <c r="A26" s="41" t="s">
        <v>205</v>
      </c>
      <c r="B26" s="42" t="s">
        <v>113</v>
      </c>
      <c r="C26" s="42" t="s">
        <v>293</v>
      </c>
      <c r="D26" s="42" t="s">
        <v>102</v>
      </c>
      <c r="E26" s="63"/>
      <c r="F26" s="42" t="s">
        <v>59</v>
      </c>
      <c r="G26" s="42"/>
      <c r="H26" s="42"/>
      <c r="I26" s="43"/>
      <c r="J26" s="41"/>
      <c r="K26" s="62"/>
      <c r="L26" s="45"/>
      <c r="M26" s="73" t="s">
        <v>309</v>
      </c>
      <c r="N26" s="74"/>
      <c r="O26" s="74"/>
      <c r="P26" s="75"/>
    </row>
    <row r="27" spans="1:16" s="39" customFormat="1" ht="15" x14ac:dyDescent="0.2">
      <c r="A27" s="49" t="s">
        <v>207</v>
      </c>
      <c r="B27" s="47" t="s">
        <v>115</v>
      </c>
      <c r="C27" s="47" t="s">
        <v>293</v>
      </c>
      <c r="D27" s="47" t="s">
        <v>102</v>
      </c>
      <c r="E27" s="64"/>
      <c r="F27" s="47" t="s">
        <v>59</v>
      </c>
      <c r="G27" s="47"/>
      <c r="H27" s="47"/>
      <c r="I27" s="48"/>
      <c r="J27" s="49"/>
      <c r="K27" s="61"/>
      <c r="L27" s="50"/>
      <c r="M27" s="76" t="s">
        <v>309</v>
      </c>
      <c r="N27" s="74"/>
      <c r="O27" s="74"/>
      <c r="P27" s="75"/>
    </row>
    <row r="28" spans="1:16" s="39" customFormat="1" ht="15" x14ac:dyDescent="0.2">
      <c r="A28" s="41" t="s">
        <v>209</v>
      </c>
      <c r="B28" s="42" t="s">
        <v>117</v>
      </c>
      <c r="C28" s="42" t="s">
        <v>293</v>
      </c>
      <c r="D28" s="42" t="s">
        <v>102</v>
      </c>
      <c r="E28" s="63"/>
      <c r="F28" s="42" t="s">
        <v>59</v>
      </c>
      <c r="G28" s="42"/>
      <c r="H28" s="42"/>
      <c r="I28" s="43"/>
      <c r="J28" s="41"/>
      <c r="K28" s="62"/>
      <c r="L28" s="45"/>
      <c r="M28" s="73" t="s">
        <v>309</v>
      </c>
      <c r="N28" s="74"/>
      <c r="O28" s="74"/>
      <c r="P28" s="75"/>
    </row>
    <row r="29" spans="1:16" s="39" customFormat="1" ht="15" x14ac:dyDescent="0.2">
      <c r="A29" s="49" t="s">
        <v>211</v>
      </c>
      <c r="B29" s="47" t="s">
        <v>119</v>
      </c>
      <c r="C29" s="47" t="s">
        <v>293</v>
      </c>
      <c r="D29" s="47" t="s">
        <v>102</v>
      </c>
      <c r="E29" s="64"/>
      <c r="F29" s="47" t="s">
        <v>59</v>
      </c>
      <c r="G29" s="47"/>
      <c r="H29" s="47"/>
      <c r="I29" s="48"/>
      <c r="J29" s="49"/>
      <c r="K29" s="61"/>
      <c r="L29" s="50"/>
      <c r="M29" s="76" t="s">
        <v>309</v>
      </c>
      <c r="N29" s="74"/>
      <c r="O29" s="74"/>
      <c r="P29" s="75"/>
    </row>
    <row r="30" spans="1:16" s="39" customFormat="1" ht="15" x14ac:dyDescent="0.2">
      <c r="A30" s="41" t="s">
        <v>213</v>
      </c>
      <c r="B30" s="42" t="s">
        <v>121</v>
      </c>
      <c r="C30" s="42" t="s">
        <v>293</v>
      </c>
      <c r="D30" s="42" t="s">
        <v>102</v>
      </c>
      <c r="E30" s="63"/>
      <c r="F30" s="42" t="s">
        <v>59</v>
      </c>
      <c r="G30" s="42"/>
      <c r="H30" s="42"/>
      <c r="I30" s="43"/>
      <c r="J30" s="41"/>
      <c r="K30" s="62"/>
      <c r="L30" s="45"/>
      <c r="M30" s="73" t="s">
        <v>309</v>
      </c>
      <c r="N30" s="74"/>
      <c r="O30" s="74"/>
      <c r="P30" s="75"/>
    </row>
    <row r="31" spans="1:16" s="39" customFormat="1" ht="15" x14ac:dyDescent="0.2">
      <c r="A31" s="49" t="s">
        <v>215</v>
      </c>
      <c r="B31" s="47" t="s">
        <v>123</v>
      </c>
      <c r="C31" s="47" t="s">
        <v>293</v>
      </c>
      <c r="D31" s="47" t="s">
        <v>102</v>
      </c>
      <c r="E31" s="64"/>
      <c r="F31" s="47" t="s">
        <v>59</v>
      </c>
      <c r="G31" s="47"/>
      <c r="H31" s="47"/>
      <c r="I31" s="48"/>
      <c r="J31" s="49"/>
      <c r="K31" s="61"/>
      <c r="L31" s="50"/>
      <c r="M31" s="76" t="s">
        <v>309</v>
      </c>
      <c r="N31" s="74"/>
      <c r="O31" s="74"/>
      <c r="P31" s="75"/>
    </row>
    <row r="32" spans="1:16" s="39" customFormat="1" ht="15" x14ac:dyDescent="0.2">
      <c r="A32" s="41" t="s">
        <v>217</v>
      </c>
      <c r="B32" s="42" t="s">
        <v>125</v>
      </c>
      <c r="C32" s="42" t="s">
        <v>293</v>
      </c>
      <c r="D32" s="42" t="s">
        <v>102</v>
      </c>
      <c r="E32" s="63"/>
      <c r="F32" s="42" t="s">
        <v>59</v>
      </c>
      <c r="G32" s="42"/>
      <c r="H32" s="42"/>
      <c r="I32" s="43"/>
      <c r="J32" s="41"/>
      <c r="K32" s="62"/>
      <c r="L32" s="45"/>
      <c r="M32" s="73" t="s">
        <v>309</v>
      </c>
      <c r="N32" s="74"/>
      <c r="O32" s="74"/>
      <c r="P32" s="75"/>
    </row>
    <row r="33" spans="1:16" s="39" customFormat="1" ht="15" x14ac:dyDescent="0.2">
      <c r="A33" s="49" t="s">
        <v>219</v>
      </c>
      <c r="B33" s="47" t="s">
        <v>127</v>
      </c>
      <c r="C33" s="47" t="s">
        <v>293</v>
      </c>
      <c r="D33" s="47" t="s">
        <v>102</v>
      </c>
      <c r="E33" s="64"/>
      <c r="F33" s="47" t="s">
        <v>59</v>
      </c>
      <c r="G33" s="47"/>
      <c r="H33" s="47"/>
      <c r="I33" s="48"/>
      <c r="J33" s="49"/>
      <c r="K33" s="61"/>
      <c r="L33" s="50"/>
      <c r="M33" s="76" t="s">
        <v>309</v>
      </c>
      <c r="N33" s="74"/>
      <c r="O33" s="74"/>
      <c r="P33" s="75"/>
    </row>
    <row r="34" spans="1:16" s="39" customFormat="1" ht="15" x14ac:dyDescent="0.2">
      <c r="A34" s="41" t="s">
        <v>221</v>
      </c>
      <c r="B34" s="42" t="s">
        <v>129</v>
      </c>
      <c r="C34" s="42" t="s">
        <v>293</v>
      </c>
      <c r="D34" s="42" t="s">
        <v>102</v>
      </c>
      <c r="E34" s="63"/>
      <c r="F34" s="42" t="s">
        <v>59</v>
      </c>
      <c r="G34" s="42"/>
      <c r="H34" s="42"/>
      <c r="I34" s="43"/>
      <c r="J34" s="41"/>
      <c r="K34" s="62"/>
      <c r="L34" s="45"/>
      <c r="M34" s="73" t="s">
        <v>309</v>
      </c>
      <c r="N34" s="74"/>
      <c r="O34" s="74"/>
      <c r="P34" s="75"/>
    </row>
    <row r="35" spans="1:16" s="39" customFormat="1" ht="15" x14ac:dyDescent="0.2">
      <c r="A35" s="49" t="s">
        <v>223</v>
      </c>
      <c r="B35" s="47" t="s">
        <v>131</v>
      </c>
      <c r="C35" s="47" t="s">
        <v>293</v>
      </c>
      <c r="D35" s="47" t="s">
        <v>102</v>
      </c>
      <c r="E35" s="64"/>
      <c r="F35" s="47" t="s">
        <v>59</v>
      </c>
      <c r="G35" s="47"/>
      <c r="H35" s="47"/>
      <c r="I35" s="48"/>
      <c r="J35" s="49"/>
      <c r="K35" s="61"/>
      <c r="L35" s="50"/>
      <c r="M35" s="76" t="s">
        <v>309</v>
      </c>
      <c r="N35" s="74"/>
      <c r="O35" s="74"/>
      <c r="P35" s="75"/>
    </row>
    <row r="36" spans="1:16" s="39" customFormat="1" ht="15" x14ac:dyDescent="0.2">
      <c r="A36" s="41" t="s">
        <v>225</v>
      </c>
      <c r="B36" s="42" t="s">
        <v>133</v>
      </c>
      <c r="C36" s="42" t="s">
        <v>293</v>
      </c>
      <c r="D36" s="42" t="s">
        <v>102</v>
      </c>
      <c r="E36" s="63"/>
      <c r="F36" s="42" t="s">
        <v>59</v>
      </c>
      <c r="G36" s="42"/>
      <c r="H36" s="42"/>
      <c r="I36" s="43"/>
      <c r="J36" s="41"/>
      <c r="K36" s="62"/>
      <c r="L36" s="45"/>
      <c r="M36" s="73" t="s">
        <v>309</v>
      </c>
      <c r="N36" s="74"/>
      <c r="O36" s="74"/>
      <c r="P36" s="75"/>
    </row>
    <row r="37" spans="1:16" s="39" customFormat="1" ht="15" x14ac:dyDescent="0.2">
      <c r="A37" s="49" t="s">
        <v>227</v>
      </c>
      <c r="B37" s="47" t="s">
        <v>135</v>
      </c>
      <c r="C37" s="47" t="s">
        <v>293</v>
      </c>
      <c r="D37" s="47" t="s">
        <v>102</v>
      </c>
      <c r="E37" s="64"/>
      <c r="F37" s="47" t="s">
        <v>59</v>
      </c>
      <c r="G37" s="47"/>
      <c r="H37" s="47"/>
      <c r="I37" s="48"/>
      <c r="J37" s="49"/>
      <c r="K37" s="61"/>
      <c r="L37" s="50"/>
      <c r="M37" s="76" t="s">
        <v>309</v>
      </c>
      <c r="N37" s="74"/>
      <c r="O37" s="74"/>
      <c r="P37" s="75"/>
    </row>
    <row r="38" spans="1:16" s="39" customFormat="1" ht="15" x14ac:dyDescent="0.2">
      <c r="A38" s="41" t="s">
        <v>229</v>
      </c>
      <c r="B38" s="42" t="s">
        <v>137</v>
      </c>
      <c r="C38" s="42" t="s">
        <v>293</v>
      </c>
      <c r="D38" s="42" t="s">
        <v>102</v>
      </c>
      <c r="E38" s="63"/>
      <c r="F38" s="42" t="s">
        <v>312</v>
      </c>
      <c r="G38" s="42"/>
      <c r="H38" s="42"/>
      <c r="I38" s="43"/>
      <c r="J38" s="41"/>
      <c r="K38" s="62"/>
      <c r="L38" s="45"/>
      <c r="M38" s="73" t="s">
        <v>315</v>
      </c>
      <c r="N38" s="74"/>
      <c r="O38" s="74"/>
      <c r="P38" s="75"/>
    </row>
    <row r="39" spans="1:16" s="39" customFormat="1" ht="15" x14ac:dyDescent="0.2">
      <c r="A39" s="49" t="s">
        <v>231</v>
      </c>
      <c r="B39" s="47" t="s">
        <v>139</v>
      </c>
      <c r="C39" s="47" t="s">
        <v>293</v>
      </c>
      <c r="D39" s="47" t="s">
        <v>102</v>
      </c>
      <c r="E39" s="64"/>
      <c r="F39" s="47" t="s">
        <v>312</v>
      </c>
      <c r="G39" s="47"/>
      <c r="H39" s="47"/>
      <c r="I39" s="48"/>
      <c r="J39" s="49"/>
      <c r="K39" s="61"/>
      <c r="L39" s="50"/>
      <c r="M39" s="76" t="s">
        <v>316</v>
      </c>
      <c r="N39" s="74"/>
      <c r="O39" s="74"/>
      <c r="P39" s="75"/>
    </row>
    <row r="40" spans="1:16" s="39" customFormat="1" ht="15" x14ac:dyDescent="0.2">
      <c r="A40" s="41" t="s">
        <v>233</v>
      </c>
      <c r="B40" s="42" t="s">
        <v>141</v>
      </c>
      <c r="C40" s="42" t="s">
        <v>295</v>
      </c>
      <c r="D40" s="42" t="s">
        <v>102</v>
      </c>
      <c r="E40" s="63"/>
      <c r="F40" s="42" t="s">
        <v>59</v>
      </c>
      <c r="G40" s="42"/>
      <c r="H40" s="42"/>
      <c r="I40" s="43"/>
      <c r="J40" s="41"/>
      <c r="K40" s="62"/>
      <c r="L40" s="45"/>
      <c r="M40" s="73" t="s">
        <v>309</v>
      </c>
      <c r="N40" s="74"/>
      <c r="O40" s="74"/>
      <c r="P40" s="75"/>
    </row>
    <row r="41" spans="1:16" s="39" customFormat="1" ht="15" x14ac:dyDescent="0.2">
      <c r="A41" s="49" t="s">
        <v>235</v>
      </c>
      <c r="B41" s="47" t="s">
        <v>143</v>
      </c>
      <c r="C41" s="47" t="s">
        <v>296</v>
      </c>
      <c r="D41" s="47" t="s">
        <v>102</v>
      </c>
      <c r="E41" s="64" t="s">
        <v>271</v>
      </c>
      <c r="F41" s="47" t="s">
        <v>3</v>
      </c>
      <c r="G41" s="47" t="s">
        <v>276</v>
      </c>
      <c r="H41" s="47"/>
      <c r="I41" s="48" t="s">
        <v>279</v>
      </c>
      <c r="J41" s="49">
        <v>0</v>
      </c>
      <c r="K41" s="61"/>
      <c r="L41" s="50"/>
      <c r="M41" s="76" t="s">
        <v>310</v>
      </c>
      <c r="N41" s="74"/>
      <c r="O41" s="74"/>
      <c r="P41" s="75"/>
    </row>
    <row r="42" spans="1:16" s="39" customFormat="1" ht="15" x14ac:dyDescent="0.2">
      <c r="A42" s="41" t="s">
        <v>237</v>
      </c>
      <c r="B42" s="42" t="s">
        <v>145</v>
      </c>
      <c r="C42" s="42" t="s">
        <v>293</v>
      </c>
      <c r="D42" s="42" t="s">
        <v>102</v>
      </c>
      <c r="E42" s="63"/>
      <c r="F42" s="42" t="s">
        <v>312</v>
      </c>
      <c r="G42" s="42"/>
      <c r="H42" s="42"/>
      <c r="I42" s="43"/>
      <c r="J42" s="41"/>
      <c r="K42" s="62"/>
      <c r="L42" s="45"/>
      <c r="M42" s="73" t="s">
        <v>313</v>
      </c>
      <c r="N42" s="74"/>
      <c r="O42" s="74"/>
      <c r="P42" s="75"/>
    </row>
    <row r="43" spans="1:16" s="39" customFormat="1" ht="15" x14ac:dyDescent="0.2">
      <c r="A43" s="49" t="s">
        <v>239</v>
      </c>
      <c r="B43" s="47" t="s">
        <v>147</v>
      </c>
      <c r="C43" s="47" t="s">
        <v>297</v>
      </c>
      <c r="D43" s="47" t="s">
        <v>102</v>
      </c>
      <c r="E43" s="64"/>
      <c r="F43" s="47" t="s">
        <v>59</v>
      </c>
      <c r="G43" s="47"/>
      <c r="H43" s="47"/>
      <c r="I43" s="48"/>
      <c r="J43" s="49"/>
      <c r="K43" s="61"/>
      <c r="L43" s="50"/>
      <c r="M43" s="76" t="s">
        <v>309</v>
      </c>
      <c r="N43" s="74"/>
      <c r="O43" s="74"/>
      <c r="P43" s="75"/>
    </row>
    <row r="44" spans="1:16" s="39" customFormat="1" ht="15" x14ac:dyDescent="0.2">
      <c r="A44" s="41" t="s">
        <v>241</v>
      </c>
      <c r="B44" s="42" t="s">
        <v>149</v>
      </c>
      <c r="C44" s="42" t="s">
        <v>293</v>
      </c>
      <c r="D44" s="42" t="s">
        <v>102</v>
      </c>
      <c r="E44" s="63"/>
      <c r="F44" s="42" t="s">
        <v>312</v>
      </c>
      <c r="G44" s="42"/>
      <c r="H44" s="42"/>
      <c r="I44" s="43"/>
      <c r="J44" s="41"/>
      <c r="K44" s="62"/>
      <c r="L44" s="45"/>
      <c r="M44" s="73" t="s">
        <v>314</v>
      </c>
      <c r="N44" s="74"/>
      <c r="O44" s="74"/>
      <c r="P44" s="75"/>
    </row>
    <row r="45" spans="1:16" s="39" customFormat="1" ht="15" x14ac:dyDescent="0.2">
      <c r="A45" s="49" t="s">
        <v>243</v>
      </c>
      <c r="B45" s="47" t="s">
        <v>151</v>
      </c>
      <c r="C45" s="47" t="s">
        <v>293</v>
      </c>
      <c r="D45" s="47" t="s">
        <v>102</v>
      </c>
      <c r="E45" s="64"/>
      <c r="F45" s="47" t="s">
        <v>312</v>
      </c>
      <c r="G45" s="47"/>
      <c r="H45" s="47"/>
      <c r="I45" s="48"/>
      <c r="J45" s="49"/>
      <c r="K45" s="61"/>
      <c r="L45" s="50"/>
      <c r="M45" s="76" t="s">
        <v>317</v>
      </c>
      <c r="N45" s="74"/>
      <c r="O45" s="74"/>
      <c r="P45" s="75"/>
    </row>
    <row r="46" spans="1:16" s="39" customFormat="1" ht="15" x14ac:dyDescent="0.2">
      <c r="A46" s="41" t="s">
        <v>245</v>
      </c>
      <c r="B46" s="42" t="s">
        <v>153</v>
      </c>
      <c r="C46" s="42" t="s">
        <v>282</v>
      </c>
      <c r="D46" s="42" t="s">
        <v>102</v>
      </c>
      <c r="E46" s="63"/>
      <c r="F46" s="42" t="s">
        <v>59</v>
      </c>
      <c r="G46" s="42"/>
      <c r="H46" s="42"/>
      <c r="I46" s="43"/>
      <c r="J46" s="41"/>
      <c r="K46" s="62"/>
      <c r="L46" s="45"/>
      <c r="M46" s="73" t="s">
        <v>309</v>
      </c>
      <c r="N46" s="74"/>
      <c r="O46" s="74"/>
      <c r="P46" s="75"/>
    </row>
    <row r="47" spans="1:16" s="39" customFormat="1" ht="15" x14ac:dyDescent="0.2">
      <c r="A47" s="49" t="s">
        <v>247</v>
      </c>
      <c r="B47" s="47" t="s">
        <v>155</v>
      </c>
      <c r="C47" s="47" t="s">
        <v>293</v>
      </c>
      <c r="D47" s="47" t="s">
        <v>102</v>
      </c>
      <c r="E47" s="64"/>
      <c r="F47" s="47" t="s">
        <v>312</v>
      </c>
      <c r="G47" s="47"/>
      <c r="H47" s="47"/>
      <c r="I47" s="48"/>
      <c r="J47" s="49"/>
      <c r="K47" s="61"/>
      <c r="L47" s="50"/>
      <c r="M47" s="76" t="s">
        <v>318</v>
      </c>
      <c r="N47" s="74"/>
      <c r="O47" s="74"/>
      <c r="P47" s="75"/>
    </row>
    <row r="48" spans="1:16" s="39" customFormat="1" ht="15" x14ac:dyDescent="0.2">
      <c r="A48" s="41" t="s">
        <v>259</v>
      </c>
      <c r="B48" s="42" t="s">
        <v>157</v>
      </c>
      <c r="C48" s="42" t="s">
        <v>298</v>
      </c>
      <c r="D48" s="42" t="s">
        <v>102</v>
      </c>
      <c r="E48" s="63"/>
      <c r="F48" s="42" t="s">
        <v>59</v>
      </c>
      <c r="G48" s="42"/>
      <c r="H48" s="42"/>
      <c r="I48" s="43"/>
      <c r="J48" s="41"/>
      <c r="K48" s="62"/>
      <c r="L48" s="45"/>
      <c r="M48" s="73" t="s">
        <v>309</v>
      </c>
      <c r="N48" s="74"/>
      <c r="O48" s="74"/>
      <c r="P48" s="75"/>
    </row>
    <row r="49" spans="1:17" s="39" customFormat="1" ht="15" x14ac:dyDescent="0.2">
      <c r="A49" s="49" t="s">
        <v>260</v>
      </c>
      <c r="B49" s="47" t="s">
        <v>159</v>
      </c>
      <c r="C49" s="47" t="s">
        <v>299</v>
      </c>
      <c r="D49" s="47" t="s">
        <v>102</v>
      </c>
      <c r="E49" s="64"/>
      <c r="F49" s="47" t="s">
        <v>59</v>
      </c>
      <c r="G49" s="47"/>
      <c r="H49" s="47"/>
      <c r="I49" s="48"/>
      <c r="J49" s="49"/>
      <c r="K49" s="61"/>
      <c r="L49" s="50"/>
      <c r="M49" s="76" t="s">
        <v>309</v>
      </c>
      <c r="N49" s="74"/>
      <c r="O49" s="74"/>
      <c r="P49" s="75"/>
    </row>
    <row r="50" spans="1:17" s="39" customFormat="1" ht="15" x14ac:dyDescent="0.2">
      <c r="A50" s="41" t="s">
        <v>261</v>
      </c>
      <c r="B50" s="42" t="s">
        <v>161</v>
      </c>
      <c r="C50" s="42" t="s">
        <v>300</v>
      </c>
      <c r="D50" s="42" t="s">
        <v>102</v>
      </c>
      <c r="E50" s="63"/>
      <c r="F50" s="42" t="s">
        <v>59</v>
      </c>
      <c r="G50" s="42"/>
      <c r="H50" s="42"/>
      <c r="I50" s="43"/>
      <c r="J50" s="41"/>
      <c r="K50" s="62"/>
      <c r="L50" s="45"/>
      <c r="M50" s="73" t="s">
        <v>309</v>
      </c>
      <c r="N50" s="74"/>
      <c r="O50" s="74"/>
      <c r="P50" s="75"/>
    </row>
    <row r="51" spans="1:17" s="39" customFormat="1" ht="15" x14ac:dyDescent="0.2">
      <c r="A51" s="49" t="s">
        <v>262</v>
      </c>
      <c r="B51" s="47" t="s">
        <v>163</v>
      </c>
      <c r="C51" s="47" t="s">
        <v>301</v>
      </c>
      <c r="D51" s="47" t="s">
        <v>102</v>
      </c>
      <c r="E51" s="64"/>
      <c r="F51" s="47" t="s">
        <v>59</v>
      </c>
      <c r="G51" s="47"/>
      <c r="H51" s="47"/>
      <c r="I51" s="48"/>
      <c r="J51" s="49"/>
      <c r="K51" s="61"/>
      <c r="L51" s="50"/>
      <c r="M51" s="76" t="s">
        <v>309</v>
      </c>
      <c r="N51" s="74"/>
      <c r="O51" s="74"/>
      <c r="P51" s="75"/>
    </row>
    <row r="52" spans="1:17" s="39" customFormat="1" ht="15" x14ac:dyDescent="0.2">
      <c r="A52" s="41" t="s">
        <v>263</v>
      </c>
      <c r="B52" s="42" t="s">
        <v>165</v>
      </c>
      <c r="C52" s="42" t="s">
        <v>302</v>
      </c>
      <c r="D52" s="42" t="s">
        <v>102</v>
      </c>
      <c r="E52" s="63"/>
      <c r="F52" s="42" t="s">
        <v>59</v>
      </c>
      <c r="G52" s="42"/>
      <c r="H52" s="42"/>
      <c r="I52" s="43"/>
      <c r="J52" s="41"/>
      <c r="K52" s="62"/>
      <c r="L52" s="45"/>
      <c r="M52" s="73" t="s">
        <v>309</v>
      </c>
      <c r="N52" s="74"/>
      <c r="O52" s="74"/>
      <c r="P52" s="75"/>
    </row>
    <row r="53" spans="1:17" s="39" customFormat="1" ht="15" x14ac:dyDescent="0.2">
      <c r="A53" s="49" t="s">
        <v>264</v>
      </c>
      <c r="B53" s="47" t="s">
        <v>167</v>
      </c>
      <c r="C53" s="47" t="s">
        <v>303</v>
      </c>
      <c r="D53" s="47" t="s">
        <v>102</v>
      </c>
      <c r="E53" s="64"/>
      <c r="F53" s="47" t="s">
        <v>59</v>
      </c>
      <c r="G53" s="47"/>
      <c r="H53" s="47"/>
      <c r="I53" s="48"/>
      <c r="J53" s="49"/>
      <c r="K53" s="61"/>
      <c r="L53" s="50"/>
      <c r="M53" s="76" t="s">
        <v>309</v>
      </c>
      <c r="N53" s="74"/>
      <c r="O53" s="74"/>
      <c r="P53" s="75"/>
    </row>
    <row r="54" spans="1:17" s="39" customFormat="1" ht="15" x14ac:dyDescent="0.2">
      <c r="A54" s="41" t="s">
        <v>265</v>
      </c>
      <c r="B54" s="42" t="s">
        <v>170</v>
      </c>
      <c r="C54" s="42" t="s">
        <v>304</v>
      </c>
      <c r="D54" s="42" t="s">
        <v>169</v>
      </c>
      <c r="E54" s="63"/>
      <c r="F54" s="42" t="s">
        <v>28</v>
      </c>
      <c r="G54" s="42"/>
      <c r="H54" s="42"/>
      <c r="I54" s="43"/>
      <c r="J54" s="41"/>
      <c r="K54" s="62"/>
      <c r="L54" s="45"/>
      <c r="M54" s="73" t="s">
        <v>309</v>
      </c>
      <c r="N54" s="74"/>
      <c r="O54" s="74"/>
      <c r="P54" s="75"/>
    </row>
    <row r="55" spans="1:17" s="39" customFormat="1" ht="15" x14ac:dyDescent="0.2">
      <c r="A55" s="49" t="s">
        <v>266</v>
      </c>
      <c r="B55" s="47" t="s">
        <v>172</v>
      </c>
      <c r="C55" s="47" t="s">
        <v>305</v>
      </c>
      <c r="D55" s="47" t="s">
        <v>169</v>
      </c>
      <c r="E55" s="64"/>
      <c r="F55" s="47" t="s">
        <v>28</v>
      </c>
      <c r="G55" s="47"/>
      <c r="H55" s="47"/>
      <c r="I55" s="48"/>
      <c r="J55" s="49"/>
      <c r="K55" s="61"/>
      <c r="L55" s="50"/>
      <c r="M55" s="76" t="s">
        <v>309</v>
      </c>
      <c r="N55" s="74"/>
      <c r="O55" s="74"/>
      <c r="P55" s="75"/>
    </row>
    <row r="56" spans="1:17" s="39" customFormat="1" ht="15" x14ac:dyDescent="0.2">
      <c r="A56" s="67" t="s">
        <v>267</v>
      </c>
      <c r="B56" s="68" t="s">
        <v>174</v>
      </c>
      <c r="C56" s="68" t="s">
        <v>306</v>
      </c>
      <c r="D56" s="68" t="s">
        <v>169</v>
      </c>
      <c r="E56" s="69"/>
      <c r="F56" s="68" t="s">
        <v>28</v>
      </c>
      <c r="G56" s="68"/>
      <c r="H56" s="68"/>
      <c r="I56" s="70"/>
      <c r="J56" s="67"/>
      <c r="K56" s="71"/>
      <c r="L56" s="72"/>
      <c r="M56" s="77" t="s">
        <v>309</v>
      </c>
      <c r="N56" s="78"/>
      <c r="O56" s="78"/>
      <c r="P56" s="79"/>
    </row>
    <row r="57" spans="1:17" s="39" customFormat="1" ht="15" x14ac:dyDescent="0.2">
      <c r="A57" s="51"/>
      <c r="B57" s="51"/>
      <c r="C57" s="51"/>
      <c r="D57" s="51"/>
      <c r="E57" s="65"/>
      <c r="F57" s="65"/>
      <c r="G57" s="51"/>
      <c r="H57" s="52"/>
      <c r="I57" s="51"/>
      <c r="J57" s="51"/>
      <c r="K57" s="51"/>
      <c r="L57" s="51"/>
      <c r="M57" s="51"/>
      <c r="N57" s="51"/>
      <c r="O57" s="51"/>
      <c r="P57" s="51"/>
      <c r="Q57" s="51"/>
    </row>
    <row r="58" spans="1:17" s="39" customFormat="1" ht="15" x14ac:dyDescent="0.2">
      <c r="A58" s="51"/>
      <c r="B58" s="51"/>
      <c r="C58" s="51"/>
      <c r="D58" s="51"/>
      <c r="E58" s="65"/>
      <c r="F58" s="65"/>
      <c r="G58" s="51"/>
      <c r="H58" s="52"/>
      <c r="I58" s="51"/>
      <c r="J58" s="51"/>
      <c r="K58" s="51"/>
      <c r="L58" s="51"/>
      <c r="M58" s="51"/>
      <c r="N58" s="51"/>
      <c r="O58" s="51"/>
      <c r="P58" s="51"/>
      <c r="Q58" s="51"/>
    </row>
    <row r="59" spans="1:17" s="39" customFormat="1" ht="15" x14ac:dyDescent="0.2">
      <c r="A59" s="51"/>
      <c r="B59" s="51"/>
      <c r="C59" s="51"/>
      <c r="D59" s="51"/>
      <c r="E59" s="65"/>
      <c r="F59" s="65"/>
      <c r="G59" s="51"/>
      <c r="H59" s="52"/>
      <c r="I59" s="51"/>
      <c r="J59" s="51"/>
      <c r="K59" s="51"/>
      <c r="L59" s="51"/>
      <c r="M59" s="51"/>
      <c r="N59" s="51"/>
      <c r="O59" s="51"/>
      <c r="P59" s="51"/>
      <c r="Q59" s="51"/>
    </row>
    <row r="60" spans="1:17" s="39" customFormat="1" ht="15" x14ac:dyDescent="0.2">
      <c r="A60" s="51"/>
      <c r="B60" s="51"/>
      <c r="C60" s="51"/>
      <c r="D60" s="51"/>
      <c r="E60" s="65"/>
      <c r="F60" s="65"/>
      <c r="G60" s="51"/>
      <c r="H60" s="52"/>
      <c r="I60" s="51"/>
      <c r="J60" s="51"/>
      <c r="K60" s="51"/>
      <c r="L60" s="51"/>
      <c r="M60" s="51"/>
      <c r="N60" s="51"/>
      <c r="O60" s="51"/>
      <c r="P60" s="51"/>
      <c r="Q60" s="51"/>
    </row>
    <row r="61" spans="1:17" s="39" customFormat="1" ht="15" x14ac:dyDescent="0.2">
      <c r="A61" s="51"/>
      <c r="B61" s="51"/>
      <c r="C61" s="51"/>
      <c r="D61" s="51"/>
      <c r="E61" s="65"/>
      <c r="F61" s="65"/>
      <c r="G61" s="51"/>
      <c r="H61" s="52"/>
      <c r="I61" s="51"/>
      <c r="J61" s="51"/>
      <c r="K61" s="51"/>
      <c r="L61" s="51"/>
      <c r="M61" s="51"/>
      <c r="N61" s="51"/>
      <c r="O61" s="51"/>
      <c r="P61" s="51"/>
      <c r="Q61" s="51"/>
    </row>
    <row r="62" spans="1:17" s="39" customFormat="1" ht="15" x14ac:dyDescent="0.2">
      <c r="A62" s="51"/>
      <c r="B62" s="51"/>
      <c r="C62" s="51"/>
      <c r="D62" s="51"/>
      <c r="E62" s="65"/>
      <c r="F62" s="65"/>
      <c r="G62" s="51"/>
      <c r="H62" s="52"/>
      <c r="I62" s="51"/>
      <c r="J62" s="51"/>
      <c r="K62" s="51"/>
      <c r="L62" s="51"/>
      <c r="M62" s="51"/>
      <c r="N62" s="51"/>
      <c r="O62" s="51"/>
      <c r="P62" s="51"/>
      <c r="Q62" s="51"/>
    </row>
    <row r="63" spans="1:17" s="39" customFormat="1" ht="15" x14ac:dyDescent="0.2">
      <c r="A63" s="51"/>
      <c r="B63" s="51"/>
      <c r="C63" s="51"/>
      <c r="D63" s="51"/>
      <c r="E63" s="65"/>
      <c r="F63" s="65"/>
      <c r="G63" s="51"/>
      <c r="H63" s="52"/>
      <c r="I63" s="51"/>
      <c r="J63" s="51"/>
      <c r="K63" s="51"/>
      <c r="L63" s="51"/>
      <c r="M63" s="51"/>
      <c r="N63" s="51"/>
      <c r="O63" s="51"/>
      <c r="P63" s="51"/>
      <c r="Q63" s="51"/>
    </row>
    <row r="64" spans="1:17" s="39" customFormat="1" ht="15" x14ac:dyDescent="0.2">
      <c r="A64" s="51"/>
      <c r="B64" s="51"/>
      <c r="C64" s="51"/>
      <c r="D64" s="51"/>
      <c r="E64" s="65"/>
      <c r="F64" s="65"/>
      <c r="G64" s="51"/>
      <c r="H64" s="52"/>
      <c r="I64" s="51"/>
      <c r="J64" s="51"/>
      <c r="K64" s="51"/>
      <c r="L64" s="51"/>
      <c r="M64" s="51"/>
      <c r="N64" s="51"/>
      <c r="O64" s="51"/>
      <c r="P64" s="51"/>
      <c r="Q64" s="51"/>
    </row>
    <row r="65" spans="1:17" s="39" customFormat="1" ht="15" x14ac:dyDescent="0.2">
      <c r="A65" s="51"/>
      <c r="B65" s="51"/>
      <c r="C65" s="51"/>
      <c r="D65" s="51"/>
      <c r="E65" s="65"/>
      <c r="F65" s="65"/>
      <c r="G65" s="51"/>
      <c r="H65" s="52"/>
      <c r="I65" s="51"/>
      <c r="J65" s="51"/>
      <c r="K65" s="51"/>
      <c r="L65" s="51"/>
      <c r="M65" s="51"/>
      <c r="N65" s="51"/>
      <c r="O65" s="51"/>
      <c r="P65" s="51"/>
      <c r="Q65" s="51"/>
    </row>
    <row r="66" spans="1:17" s="39" customFormat="1" ht="15" x14ac:dyDescent="0.2">
      <c r="A66" s="51"/>
      <c r="B66" s="51"/>
      <c r="C66" s="51"/>
      <c r="D66" s="51"/>
      <c r="E66" s="65"/>
      <c r="F66" s="65"/>
      <c r="G66" s="51"/>
      <c r="H66" s="52"/>
      <c r="I66" s="51"/>
      <c r="J66" s="51"/>
      <c r="K66" s="51"/>
      <c r="L66" s="51"/>
      <c r="M66" s="51"/>
      <c r="N66" s="51"/>
      <c r="O66" s="51"/>
      <c r="P66" s="51"/>
      <c r="Q66" s="51"/>
    </row>
    <row r="67" spans="1:17" s="39" customFormat="1" ht="15" x14ac:dyDescent="0.2">
      <c r="A67" s="51"/>
      <c r="B67" s="51"/>
      <c r="C67" s="51"/>
      <c r="D67" s="51"/>
      <c r="E67" s="65"/>
      <c r="F67" s="65"/>
      <c r="G67" s="51"/>
      <c r="H67" s="52"/>
      <c r="I67" s="51"/>
      <c r="J67" s="51"/>
      <c r="K67" s="51"/>
      <c r="L67" s="51"/>
      <c r="M67" s="51"/>
      <c r="N67" s="51"/>
      <c r="O67" s="51"/>
      <c r="P67" s="51"/>
      <c r="Q67" s="51"/>
    </row>
    <row r="68" spans="1:17" s="39" customFormat="1" ht="15" x14ac:dyDescent="0.2">
      <c r="A68" s="51"/>
      <c r="B68" s="51"/>
      <c r="C68" s="51"/>
      <c r="D68" s="51"/>
      <c r="E68" s="65"/>
      <c r="F68" s="65"/>
      <c r="G68" s="51"/>
      <c r="H68" s="52"/>
      <c r="I68" s="51"/>
      <c r="J68" s="51"/>
      <c r="K68" s="51"/>
      <c r="L68" s="51"/>
      <c r="M68" s="51"/>
      <c r="N68" s="51"/>
      <c r="O68" s="51"/>
      <c r="P68" s="51"/>
      <c r="Q68" s="51"/>
    </row>
    <row r="69" spans="1:17" s="39" customFormat="1" ht="15" x14ac:dyDescent="0.2">
      <c r="A69" s="51"/>
      <c r="B69" s="51"/>
      <c r="C69" s="51"/>
      <c r="D69" s="51"/>
      <c r="E69" s="65"/>
      <c r="F69" s="65"/>
      <c r="G69" s="51"/>
      <c r="H69" s="52"/>
      <c r="I69" s="51"/>
      <c r="J69" s="51"/>
      <c r="K69" s="51"/>
      <c r="L69" s="51"/>
      <c r="M69" s="51"/>
      <c r="N69" s="51"/>
      <c r="O69" s="51"/>
      <c r="P69" s="51"/>
      <c r="Q69" s="51"/>
    </row>
    <row r="70" spans="1:17" s="39" customFormat="1" ht="15" x14ac:dyDescent="0.2">
      <c r="A70" s="51"/>
      <c r="B70" s="51"/>
      <c r="C70" s="51"/>
      <c r="D70" s="51"/>
      <c r="E70" s="65"/>
      <c r="F70" s="65"/>
      <c r="G70" s="51"/>
      <c r="H70" s="52"/>
      <c r="I70" s="51"/>
      <c r="J70" s="51"/>
      <c r="K70" s="51"/>
      <c r="L70" s="51"/>
      <c r="M70" s="51"/>
      <c r="N70" s="51"/>
      <c r="O70" s="51"/>
      <c r="P70" s="51"/>
      <c r="Q70" s="51"/>
    </row>
    <row r="71" spans="1:17" s="39" customFormat="1" ht="15" x14ac:dyDescent="0.2">
      <c r="A71" s="51"/>
      <c r="B71" s="51"/>
      <c r="C71" s="51"/>
      <c r="D71" s="51"/>
      <c r="E71" s="65"/>
      <c r="F71" s="65"/>
      <c r="G71" s="51"/>
      <c r="H71" s="52"/>
      <c r="I71" s="51"/>
      <c r="J71" s="51"/>
      <c r="K71" s="51"/>
      <c r="L71" s="51"/>
      <c r="M71" s="51"/>
      <c r="N71" s="51"/>
      <c r="O71" s="51"/>
      <c r="P71" s="51"/>
      <c r="Q71" s="51"/>
    </row>
    <row r="72" spans="1:17" s="39" customFormat="1" ht="15" x14ac:dyDescent="0.2">
      <c r="A72" s="51"/>
      <c r="B72" s="51"/>
      <c r="C72" s="51"/>
      <c r="D72" s="51"/>
      <c r="E72" s="65"/>
      <c r="F72" s="65"/>
      <c r="G72" s="51"/>
      <c r="H72" s="52"/>
      <c r="I72" s="51"/>
      <c r="J72" s="51"/>
      <c r="K72" s="51"/>
      <c r="L72" s="51"/>
      <c r="M72" s="51"/>
      <c r="N72" s="51"/>
      <c r="O72" s="51"/>
      <c r="P72" s="51"/>
      <c r="Q72" s="51"/>
    </row>
    <row r="73" spans="1:17" s="39" customFormat="1" ht="15" x14ac:dyDescent="0.2">
      <c r="A73" s="51"/>
      <c r="B73" s="51"/>
      <c r="C73" s="51"/>
      <c r="D73" s="51"/>
      <c r="E73" s="65"/>
      <c r="F73" s="65"/>
      <c r="G73" s="51"/>
      <c r="H73" s="52"/>
      <c r="I73" s="51"/>
      <c r="J73" s="51"/>
      <c r="K73" s="51"/>
      <c r="L73" s="51"/>
      <c r="M73" s="51"/>
      <c r="N73" s="51"/>
      <c r="O73" s="51"/>
      <c r="P73" s="51"/>
      <c r="Q73" s="51"/>
    </row>
    <row r="74" spans="1:17" s="39" customFormat="1" ht="15" x14ac:dyDescent="0.2">
      <c r="A74" s="51"/>
      <c r="B74" s="51"/>
      <c r="C74" s="51"/>
      <c r="D74" s="51"/>
      <c r="E74" s="65"/>
      <c r="F74" s="65"/>
      <c r="G74" s="51"/>
      <c r="H74" s="52"/>
      <c r="I74" s="51"/>
      <c r="J74" s="51"/>
      <c r="K74" s="51"/>
      <c r="L74" s="51"/>
      <c r="M74" s="51"/>
      <c r="N74" s="51"/>
      <c r="O74" s="51"/>
      <c r="P74" s="51"/>
      <c r="Q74" s="51"/>
    </row>
    <row r="75" spans="1:17" s="39" customFormat="1" ht="15" x14ac:dyDescent="0.2">
      <c r="A75" s="51"/>
      <c r="B75" s="51"/>
      <c r="C75" s="51"/>
      <c r="D75" s="51"/>
      <c r="E75" s="65"/>
      <c r="F75" s="65"/>
      <c r="G75" s="51"/>
      <c r="H75" s="52"/>
      <c r="I75" s="51"/>
      <c r="J75" s="51"/>
      <c r="K75" s="51"/>
      <c r="L75" s="51"/>
      <c r="M75" s="51"/>
      <c r="N75" s="51"/>
      <c r="O75" s="51"/>
      <c r="P75" s="51"/>
      <c r="Q75" s="51"/>
    </row>
    <row r="76" spans="1:17" s="39" customFormat="1" ht="15" x14ac:dyDescent="0.2">
      <c r="A76" s="51"/>
      <c r="B76" s="51"/>
      <c r="C76" s="51"/>
      <c r="D76" s="51"/>
      <c r="E76" s="65"/>
      <c r="F76" s="65"/>
      <c r="G76" s="51"/>
      <c r="H76" s="52"/>
      <c r="I76" s="51"/>
      <c r="J76" s="51"/>
      <c r="K76" s="51"/>
      <c r="L76" s="51"/>
      <c r="M76" s="51"/>
      <c r="N76" s="51"/>
      <c r="O76" s="51"/>
      <c r="P76" s="51"/>
      <c r="Q76" s="51"/>
    </row>
    <row r="77" spans="1:17" s="39" customFormat="1" ht="15" x14ac:dyDescent="0.2">
      <c r="A77" s="51"/>
      <c r="B77" s="51"/>
      <c r="C77" s="51"/>
      <c r="D77" s="51"/>
      <c r="E77" s="65"/>
      <c r="F77" s="65"/>
      <c r="G77" s="51"/>
      <c r="H77" s="52"/>
      <c r="I77" s="51"/>
      <c r="J77" s="51"/>
      <c r="K77" s="51"/>
      <c r="L77" s="51"/>
      <c r="M77" s="51"/>
      <c r="N77" s="51"/>
      <c r="O77" s="51"/>
      <c r="P77" s="51"/>
      <c r="Q77" s="51"/>
    </row>
    <row r="78" spans="1:17" s="39" customFormat="1" ht="15" x14ac:dyDescent="0.2">
      <c r="A78" s="51"/>
      <c r="B78" s="51"/>
      <c r="C78" s="51"/>
      <c r="D78" s="51"/>
      <c r="E78" s="65"/>
      <c r="F78" s="65"/>
      <c r="G78" s="51"/>
      <c r="H78" s="52"/>
      <c r="I78" s="51"/>
      <c r="J78" s="51"/>
      <c r="K78" s="51"/>
      <c r="L78" s="51"/>
      <c r="M78" s="51"/>
      <c r="N78" s="51"/>
      <c r="O78" s="51"/>
      <c r="P78" s="51"/>
      <c r="Q78" s="51"/>
    </row>
    <row r="79" spans="1:17" s="39" customFormat="1" ht="15" x14ac:dyDescent="0.2">
      <c r="A79" s="51"/>
      <c r="B79" s="51"/>
      <c r="C79" s="51"/>
      <c r="D79" s="51"/>
      <c r="E79" s="65"/>
      <c r="F79" s="65"/>
      <c r="G79" s="51"/>
      <c r="H79" s="52"/>
      <c r="I79" s="51"/>
      <c r="J79" s="51"/>
      <c r="K79" s="51"/>
      <c r="L79" s="51"/>
      <c r="M79" s="51"/>
      <c r="N79" s="51"/>
      <c r="O79" s="51"/>
      <c r="P79" s="51"/>
      <c r="Q79" s="51"/>
    </row>
    <row r="80" spans="1:17" s="39" customFormat="1" ht="15" x14ac:dyDescent="0.2">
      <c r="A80" s="51"/>
      <c r="B80" s="51"/>
      <c r="C80" s="51"/>
      <c r="D80" s="51"/>
      <c r="E80" s="65"/>
      <c r="F80" s="65"/>
      <c r="G80" s="51"/>
      <c r="H80" s="52"/>
      <c r="I80" s="51"/>
      <c r="J80" s="51"/>
      <c r="K80" s="51"/>
      <c r="L80" s="51"/>
      <c r="M80" s="51"/>
      <c r="N80" s="51"/>
      <c r="O80" s="51"/>
      <c r="P80" s="51"/>
      <c r="Q80" s="51"/>
    </row>
    <row r="81" spans="1:17" s="39" customFormat="1" ht="15" x14ac:dyDescent="0.2">
      <c r="A81" s="51"/>
      <c r="B81" s="51"/>
      <c r="C81" s="51"/>
      <c r="D81" s="51"/>
      <c r="E81" s="65"/>
      <c r="F81" s="65"/>
      <c r="G81" s="51"/>
      <c r="H81" s="52"/>
      <c r="I81" s="51"/>
      <c r="J81" s="51"/>
      <c r="K81" s="51"/>
      <c r="L81" s="51"/>
      <c r="M81" s="51"/>
      <c r="N81" s="51"/>
      <c r="O81" s="51"/>
      <c r="P81" s="51"/>
      <c r="Q81" s="51"/>
    </row>
    <row r="82" spans="1:17" s="39" customFormat="1" ht="15" x14ac:dyDescent="0.2">
      <c r="A82" s="51"/>
      <c r="B82" s="51"/>
      <c r="C82" s="51"/>
      <c r="D82" s="51"/>
      <c r="E82" s="65"/>
      <c r="F82" s="65"/>
      <c r="G82" s="51"/>
      <c r="H82" s="52"/>
      <c r="I82" s="51"/>
      <c r="J82" s="51"/>
      <c r="K82" s="51"/>
      <c r="L82" s="51"/>
      <c r="M82" s="51"/>
      <c r="N82" s="51"/>
      <c r="O82" s="51"/>
      <c r="P82" s="51"/>
      <c r="Q82" s="51"/>
    </row>
    <row r="83" spans="1:17" s="39" customFormat="1" ht="15" x14ac:dyDescent="0.2">
      <c r="A83" s="51"/>
      <c r="B83" s="51"/>
      <c r="C83" s="51"/>
      <c r="D83" s="51"/>
      <c r="E83" s="65"/>
      <c r="F83" s="65"/>
      <c r="G83" s="51"/>
      <c r="H83" s="52"/>
      <c r="I83" s="51"/>
      <c r="J83" s="51"/>
      <c r="K83" s="51"/>
      <c r="L83" s="51"/>
      <c r="M83" s="51"/>
      <c r="N83" s="51"/>
      <c r="O83" s="51"/>
      <c r="P83" s="51"/>
      <c r="Q83" s="51"/>
    </row>
    <row r="84" spans="1:17" s="39" customFormat="1" ht="15" x14ac:dyDescent="0.2">
      <c r="A84" s="51"/>
      <c r="B84" s="51"/>
      <c r="C84" s="51"/>
      <c r="D84" s="51"/>
      <c r="E84" s="65"/>
      <c r="F84" s="65"/>
      <c r="G84" s="51"/>
      <c r="H84" s="52"/>
      <c r="I84" s="51"/>
      <c r="J84" s="51"/>
      <c r="K84" s="51"/>
      <c r="L84" s="51"/>
      <c r="M84" s="51"/>
      <c r="N84" s="51"/>
      <c r="O84" s="51"/>
      <c r="P84" s="51"/>
      <c r="Q84" s="51"/>
    </row>
    <row r="85" spans="1:17" s="39" customFormat="1" ht="15" x14ac:dyDescent="0.2">
      <c r="A85" s="51"/>
      <c r="B85" s="51"/>
      <c r="C85" s="51"/>
      <c r="D85" s="51"/>
      <c r="E85" s="65"/>
      <c r="F85" s="65"/>
      <c r="G85" s="51"/>
      <c r="H85" s="52"/>
      <c r="I85" s="51"/>
      <c r="J85" s="51"/>
      <c r="K85" s="51"/>
      <c r="L85" s="51"/>
      <c r="M85" s="51"/>
      <c r="N85" s="51"/>
      <c r="O85" s="51"/>
      <c r="P85" s="51"/>
      <c r="Q85" s="51"/>
    </row>
    <row r="86" spans="1:17" s="39" customFormat="1" ht="15" x14ac:dyDescent="0.2">
      <c r="A86" s="51"/>
      <c r="B86" s="51"/>
      <c r="C86" s="51"/>
      <c r="D86" s="51"/>
      <c r="E86" s="65"/>
      <c r="F86" s="65"/>
      <c r="G86" s="51"/>
      <c r="H86" s="52"/>
      <c r="I86" s="51"/>
      <c r="J86" s="51"/>
      <c r="K86" s="51"/>
      <c r="L86" s="51"/>
      <c r="M86" s="51"/>
      <c r="N86" s="51"/>
      <c r="O86" s="51"/>
      <c r="P86" s="51"/>
      <c r="Q86" s="51"/>
    </row>
    <row r="87" spans="1:17" s="39" customFormat="1" ht="15" x14ac:dyDescent="0.2">
      <c r="A87" s="51"/>
      <c r="B87" s="51"/>
      <c r="C87" s="51"/>
      <c r="D87" s="51"/>
      <c r="E87" s="65"/>
      <c r="F87" s="65"/>
      <c r="G87" s="51"/>
      <c r="H87" s="52"/>
      <c r="I87" s="51"/>
      <c r="J87" s="51"/>
      <c r="K87" s="51"/>
      <c r="L87" s="51"/>
      <c r="M87" s="51"/>
      <c r="N87" s="51"/>
      <c r="O87" s="51"/>
      <c r="P87" s="51"/>
      <c r="Q87" s="51"/>
    </row>
    <row r="88" spans="1:17" s="39" customFormat="1" ht="15" x14ac:dyDescent="0.2">
      <c r="A88" s="51"/>
      <c r="B88" s="51"/>
      <c r="C88" s="51"/>
      <c r="D88" s="51"/>
      <c r="E88" s="65"/>
      <c r="F88" s="65"/>
      <c r="G88" s="51"/>
      <c r="H88" s="52"/>
      <c r="I88" s="51"/>
      <c r="J88" s="51"/>
      <c r="K88" s="51"/>
      <c r="L88" s="51"/>
      <c r="M88" s="51"/>
      <c r="N88" s="51"/>
      <c r="O88" s="51"/>
      <c r="P88" s="51"/>
      <c r="Q88" s="51"/>
    </row>
    <row r="89" spans="1:17" s="39" customFormat="1" ht="15" x14ac:dyDescent="0.2">
      <c r="A89" s="51"/>
      <c r="B89" s="51"/>
      <c r="C89" s="51"/>
      <c r="D89" s="51"/>
      <c r="E89" s="65"/>
      <c r="F89" s="65"/>
      <c r="G89" s="51"/>
      <c r="H89" s="52"/>
      <c r="I89" s="51"/>
      <c r="J89" s="51"/>
      <c r="K89" s="51"/>
      <c r="L89" s="51"/>
      <c r="M89" s="51"/>
      <c r="N89" s="51"/>
      <c r="O89" s="51"/>
      <c r="P89" s="51"/>
      <c r="Q89" s="51"/>
    </row>
    <row r="90" spans="1:17" s="39" customFormat="1" ht="15" x14ac:dyDescent="0.2">
      <c r="A90" s="51"/>
      <c r="B90" s="51"/>
      <c r="C90" s="51"/>
      <c r="D90" s="51"/>
      <c r="E90" s="65"/>
      <c r="F90" s="65"/>
      <c r="G90" s="51"/>
      <c r="H90" s="52"/>
      <c r="I90" s="51"/>
      <c r="J90" s="51"/>
      <c r="K90" s="51"/>
      <c r="L90" s="51"/>
      <c r="M90" s="51"/>
      <c r="N90" s="51"/>
      <c r="O90" s="51"/>
      <c r="P90" s="51"/>
      <c r="Q90" s="51"/>
    </row>
    <row r="91" spans="1:17" s="39" customFormat="1" ht="15" x14ac:dyDescent="0.2">
      <c r="A91" s="51"/>
      <c r="B91" s="51"/>
      <c r="C91" s="51"/>
      <c r="D91" s="51"/>
      <c r="E91" s="65"/>
      <c r="F91" s="65"/>
      <c r="G91" s="51"/>
      <c r="H91" s="52"/>
      <c r="I91" s="51"/>
      <c r="J91" s="51"/>
      <c r="K91" s="51"/>
      <c r="L91" s="51"/>
      <c r="M91" s="51"/>
      <c r="N91" s="51"/>
      <c r="O91" s="51"/>
      <c r="P91" s="51"/>
      <c r="Q91" s="51"/>
    </row>
    <row r="92" spans="1:17" s="39" customFormat="1" ht="15" x14ac:dyDescent="0.2">
      <c r="A92" s="51"/>
      <c r="B92" s="51"/>
      <c r="C92" s="51"/>
      <c r="D92" s="51"/>
      <c r="E92" s="65"/>
      <c r="F92" s="65"/>
      <c r="G92" s="51"/>
      <c r="H92" s="52"/>
      <c r="I92" s="51"/>
      <c r="J92" s="51"/>
      <c r="K92" s="51"/>
      <c r="L92" s="51"/>
      <c r="M92" s="51"/>
      <c r="N92" s="51"/>
      <c r="O92" s="51"/>
      <c r="P92" s="51"/>
      <c r="Q92" s="51"/>
    </row>
    <row r="93" spans="1:17" s="39" customFormat="1" ht="15" x14ac:dyDescent="0.2">
      <c r="A93" s="51"/>
      <c r="B93" s="51"/>
      <c r="C93" s="51"/>
      <c r="D93" s="51"/>
      <c r="E93" s="65"/>
      <c r="F93" s="65"/>
      <c r="G93" s="51"/>
      <c r="H93" s="52"/>
      <c r="I93" s="51"/>
      <c r="J93" s="51"/>
      <c r="K93" s="51"/>
      <c r="L93" s="51"/>
      <c r="M93" s="51"/>
      <c r="N93" s="51"/>
      <c r="O93" s="51"/>
      <c r="P93" s="51"/>
      <c r="Q93" s="51"/>
    </row>
    <row r="94" spans="1:17" s="39" customFormat="1" ht="15" x14ac:dyDescent="0.2">
      <c r="A94" s="51"/>
      <c r="B94" s="51"/>
      <c r="C94" s="51"/>
      <c r="D94" s="51"/>
      <c r="E94" s="65"/>
      <c r="F94" s="65"/>
      <c r="G94" s="51"/>
      <c r="H94" s="52"/>
      <c r="I94" s="51"/>
      <c r="J94" s="51"/>
      <c r="K94" s="51"/>
      <c r="L94" s="51"/>
      <c r="M94" s="51"/>
      <c r="N94" s="51"/>
      <c r="O94" s="51"/>
      <c r="P94" s="51"/>
      <c r="Q94" s="51"/>
    </row>
    <row r="95" spans="1:17" s="39" customFormat="1" ht="15" x14ac:dyDescent="0.2">
      <c r="A95" s="51"/>
      <c r="B95" s="51"/>
      <c r="C95" s="51"/>
      <c r="D95" s="51"/>
      <c r="E95" s="65"/>
      <c r="F95" s="65"/>
      <c r="G95" s="51"/>
      <c r="H95" s="52"/>
      <c r="I95" s="51"/>
      <c r="J95" s="51"/>
      <c r="K95" s="51"/>
      <c r="L95" s="51"/>
      <c r="M95" s="51"/>
      <c r="N95" s="51"/>
      <c r="O95" s="51"/>
      <c r="P95" s="51"/>
      <c r="Q95" s="51"/>
    </row>
    <row r="96" spans="1:17" s="39" customFormat="1" ht="15" x14ac:dyDescent="0.2">
      <c r="A96" s="51"/>
      <c r="B96" s="51"/>
      <c r="C96" s="51"/>
      <c r="D96" s="51"/>
      <c r="E96" s="65"/>
      <c r="F96" s="65"/>
      <c r="G96" s="51"/>
      <c r="H96" s="52"/>
      <c r="I96" s="51"/>
      <c r="J96" s="51"/>
      <c r="K96" s="51"/>
      <c r="L96" s="51"/>
      <c r="M96" s="51"/>
      <c r="N96" s="51"/>
      <c r="O96" s="51"/>
      <c r="P96" s="51"/>
      <c r="Q96" s="51"/>
    </row>
    <row r="97" spans="1:17" s="39" customFormat="1" ht="15" x14ac:dyDescent="0.2">
      <c r="A97" s="51"/>
      <c r="B97" s="51"/>
      <c r="C97" s="51"/>
      <c r="D97" s="51"/>
      <c r="E97" s="65"/>
      <c r="F97" s="65"/>
      <c r="G97" s="51"/>
      <c r="H97" s="52"/>
      <c r="I97" s="51"/>
      <c r="J97" s="51"/>
      <c r="K97" s="51"/>
      <c r="L97" s="51"/>
      <c r="M97" s="51"/>
      <c r="N97" s="51"/>
      <c r="O97" s="51"/>
      <c r="P97" s="51"/>
      <c r="Q97" s="51"/>
    </row>
    <row r="98" spans="1:17" s="39" customFormat="1" ht="15" x14ac:dyDescent="0.2">
      <c r="A98" s="51"/>
      <c r="B98" s="51"/>
      <c r="C98" s="51"/>
      <c r="D98" s="51"/>
      <c r="E98" s="65"/>
      <c r="F98" s="65"/>
      <c r="G98" s="51"/>
      <c r="H98" s="52"/>
      <c r="I98" s="51"/>
      <c r="J98" s="51"/>
      <c r="K98" s="51"/>
      <c r="L98" s="51"/>
      <c r="M98" s="51"/>
      <c r="N98" s="51"/>
      <c r="O98" s="51"/>
      <c r="P98" s="51"/>
      <c r="Q98" s="51"/>
    </row>
    <row r="99" spans="1:17" s="39" customFormat="1" ht="15" x14ac:dyDescent="0.2">
      <c r="A99" s="51"/>
      <c r="B99" s="51"/>
      <c r="C99" s="51"/>
      <c r="D99" s="51"/>
      <c r="E99" s="65"/>
      <c r="F99" s="65"/>
      <c r="G99" s="51"/>
      <c r="H99" s="52"/>
      <c r="I99" s="51"/>
      <c r="J99" s="51"/>
      <c r="K99" s="51"/>
      <c r="L99" s="51"/>
      <c r="M99" s="51"/>
      <c r="N99" s="51"/>
      <c r="O99" s="51"/>
      <c r="P99" s="51"/>
      <c r="Q99" s="51"/>
    </row>
    <row r="100" spans="1:17" s="39" customFormat="1" ht="15" x14ac:dyDescent="0.2">
      <c r="A100" s="51"/>
      <c r="B100" s="51"/>
      <c r="C100" s="51"/>
      <c r="D100" s="51"/>
      <c r="E100" s="65"/>
      <c r="F100" s="65"/>
      <c r="G100" s="51"/>
      <c r="H100" s="52"/>
      <c r="I100" s="51"/>
      <c r="J100" s="51"/>
      <c r="K100" s="51"/>
      <c r="L100" s="51"/>
      <c r="M100" s="51"/>
      <c r="N100" s="51"/>
      <c r="O100" s="51"/>
      <c r="P100" s="51"/>
      <c r="Q100" s="51"/>
    </row>
    <row r="101" spans="1:17" s="39" customFormat="1" ht="15" x14ac:dyDescent="0.2">
      <c r="A101" s="51"/>
      <c r="B101" s="51"/>
      <c r="C101" s="51"/>
      <c r="D101" s="51"/>
      <c r="E101" s="65"/>
      <c r="F101" s="65"/>
      <c r="G101" s="51"/>
      <c r="H101" s="52"/>
      <c r="I101" s="51"/>
      <c r="J101" s="51"/>
      <c r="K101" s="51"/>
      <c r="L101" s="51"/>
      <c r="M101" s="51"/>
      <c r="N101" s="51"/>
      <c r="O101" s="51"/>
      <c r="P101" s="51"/>
      <c r="Q101" s="51"/>
    </row>
    <row r="102" spans="1:17" s="39" customFormat="1" ht="15" x14ac:dyDescent="0.2">
      <c r="A102" s="51"/>
      <c r="B102" s="51"/>
      <c r="C102" s="51"/>
      <c r="D102" s="51"/>
      <c r="E102" s="65"/>
      <c r="F102" s="65"/>
      <c r="G102" s="51"/>
      <c r="H102" s="52"/>
      <c r="I102" s="51"/>
      <c r="J102" s="51"/>
      <c r="K102" s="51"/>
      <c r="L102" s="51"/>
      <c r="M102" s="51"/>
      <c r="N102" s="51"/>
      <c r="O102" s="51"/>
      <c r="P102" s="51"/>
      <c r="Q102" s="51"/>
    </row>
    <row r="103" spans="1:17" s="39" customFormat="1" ht="15" x14ac:dyDescent="0.2">
      <c r="A103" s="51"/>
      <c r="B103" s="51"/>
      <c r="C103" s="51"/>
      <c r="D103" s="51"/>
      <c r="E103" s="65"/>
      <c r="F103" s="65"/>
      <c r="G103" s="51"/>
      <c r="H103" s="52"/>
      <c r="I103" s="51"/>
      <c r="J103" s="51"/>
      <c r="K103" s="51"/>
      <c r="L103" s="51"/>
      <c r="M103" s="51"/>
      <c r="N103" s="51"/>
      <c r="O103" s="51"/>
      <c r="P103" s="51"/>
      <c r="Q103" s="51"/>
    </row>
    <row r="104" spans="1:17" s="39" customFormat="1" ht="15" x14ac:dyDescent="0.2">
      <c r="A104" s="51"/>
      <c r="B104" s="51"/>
      <c r="C104" s="51"/>
      <c r="D104" s="51"/>
      <c r="E104" s="65"/>
      <c r="F104" s="65"/>
      <c r="G104" s="51"/>
      <c r="H104" s="52"/>
      <c r="I104" s="51"/>
      <c r="J104" s="51"/>
      <c r="K104" s="51"/>
      <c r="L104" s="51"/>
      <c r="M104" s="51"/>
      <c r="N104" s="51"/>
      <c r="O104" s="51"/>
      <c r="P104" s="51"/>
      <c r="Q104" s="51"/>
    </row>
    <row r="105" spans="1:17" s="39" customFormat="1" ht="15" x14ac:dyDescent="0.2">
      <c r="A105" s="51"/>
      <c r="B105" s="51"/>
      <c r="C105" s="51"/>
      <c r="D105" s="51"/>
      <c r="E105" s="65"/>
      <c r="F105" s="65"/>
      <c r="G105" s="51"/>
      <c r="H105" s="52"/>
      <c r="I105" s="51"/>
      <c r="J105" s="51"/>
      <c r="K105" s="51"/>
      <c r="L105" s="51"/>
      <c r="M105" s="51"/>
      <c r="N105" s="51"/>
      <c r="O105" s="51"/>
      <c r="P105" s="51"/>
      <c r="Q105" s="51"/>
    </row>
    <row r="106" spans="1:17" s="39" customFormat="1" ht="15" x14ac:dyDescent="0.2">
      <c r="A106" s="51"/>
      <c r="B106" s="51"/>
      <c r="C106" s="51"/>
      <c r="D106" s="51"/>
      <c r="E106" s="65"/>
      <c r="F106" s="65"/>
      <c r="G106" s="51"/>
      <c r="H106" s="52"/>
      <c r="I106" s="51"/>
      <c r="J106" s="51"/>
      <c r="K106" s="51"/>
      <c r="L106" s="51"/>
      <c r="M106" s="51"/>
      <c r="N106" s="51"/>
      <c r="O106" s="51"/>
      <c r="P106" s="51"/>
      <c r="Q106" s="51"/>
    </row>
    <row r="107" spans="1:17" s="39" customFormat="1" ht="15" x14ac:dyDescent="0.2">
      <c r="A107" s="51"/>
      <c r="B107" s="51"/>
      <c r="C107" s="51"/>
      <c r="D107" s="51"/>
      <c r="E107" s="65"/>
      <c r="F107" s="65"/>
      <c r="G107" s="51"/>
      <c r="H107" s="52"/>
      <c r="I107" s="51"/>
      <c r="J107" s="51"/>
      <c r="K107" s="51"/>
      <c r="L107" s="51"/>
      <c r="M107" s="51"/>
      <c r="N107" s="51"/>
      <c r="O107" s="51"/>
      <c r="P107" s="51"/>
      <c r="Q107" s="51"/>
    </row>
    <row r="108" spans="1:17" s="39" customFormat="1" ht="15" x14ac:dyDescent="0.2">
      <c r="A108" s="51"/>
      <c r="B108" s="51"/>
      <c r="C108" s="51"/>
      <c r="D108" s="51"/>
      <c r="E108" s="65"/>
      <c r="F108" s="65"/>
      <c r="G108" s="51"/>
      <c r="H108" s="52"/>
      <c r="I108" s="51"/>
      <c r="J108" s="51"/>
      <c r="K108" s="51"/>
      <c r="L108" s="51"/>
      <c r="M108" s="51"/>
      <c r="N108" s="51"/>
      <c r="O108" s="51"/>
      <c r="P108" s="51"/>
      <c r="Q108" s="51"/>
    </row>
    <row r="109" spans="1:17" s="39" customFormat="1" ht="15" x14ac:dyDescent="0.2">
      <c r="A109" s="51"/>
      <c r="B109" s="51"/>
      <c r="C109" s="51"/>
      <c r="D109" s="51"/>
      <c r="E109" s="65"/>
      <c r="F109" s="65"/>
      <c r="G109" s="51"/>
      <c r="H109" s="52"/>
      <c r="I109" s="51"/>
      <c r="J109" s="51"/>
      <c r="K109" s="51"/>
      <c r="L109" s="51"/>
      <c r="M109" s="51"/>
      <c r="N109" s="51"/>
      <c r="O109" s="51"/>
      <c r="P109" s="51"/>
      <c r="Q109" s="51"/>
    </row>
    <row r="110" spans="1:17" s="39" customFormat="1" ht="15" x14ac:dyDescent="0.2">
      <c r="A110" s="51"/>
      <c r="B110" s="51"/>
      <c r="C110" s="51"/>
      <c r="D110" s="51"/>
      <c r="E110" s="65"/>
      <c r="F110" s="65"/>
      <c r="G110" s="51"/>
      <c r="H110" s="52"/>
      <c r="I110" s="51"/>
      <c r="J110" s="51"/>
      <c r="K110" s="51"/>
      <c r="L110" s="51"/>
      <c r="M110" s="51"/>
      <c r="N110" s="51"/>
      <c r="O110" s="51"/>
      <c r="P110" s="51"/>
      <c r="Q110" s="51"/>
    </row>
    <row r="111" spans="1:17" s="39" customFormat="1" ht="15" x14ac:dyDescent="0.2">
      <c r="A111" s="51"/>
      <c r="B111" s="51"/>
      <c r="C111" s="51"/>
      <c r="D111" s="51"/>
      <c r="E111" s="65"/>
      <c r="F111" s="65"/>
      <c r="G111" s="51"/>
      <c r="H111" s="52"/>
      <c r="I111" s="51"/>
      <c r="J111" s="51"/>
      <c r="K111" s="51"/>
      <c r="L111" s="51"/>
      <c r="M111" s="51"/>
      <c r="N111" s="51"/>
      <c r="O111" s="51"/>
      <c r="P111" s="51"/>
      <c r="Q111" s="51"/>
    </row>
    <row r="112" spans="1:17" s="39" customFormat="1" ht="15" x14ac:dyDescent="0.2">
      <c r="A112" s="51"/>
      <c r="B112" s="51"/>
      <c r="C112" s="51"/>
      <c r="D112" s="51"/>
      <c r="E112" s="65"/>
      <c r="F112" s="65"/>
      <c r="G112" s="51"/>
      <c r="H112" s="52"/>
      <c r="I112" s="51"/>
      <c r="J112" s="51"/>
      <c r="K112" s="51"/>
      <c r="L112" s="51"/>
      <c r="M112" s="51"/>
      <c r="N112" s="51"/>
      <c r="O112" s="51"/>
      <c r="P112" s="51"/>
      <c r="Q112" s="51"/>
    </row>
    <row r="113" spans="1:17" s="39" customFormat="1" ht="15" x14ac:dyDescent="0.2">
      <c r="A113" s="51"/>
      <c r="B113" s="51"/>
      <c r="C113" s="51"/>
      <c r="D113" s="51"/>
      <c r="E113" s="65"/>
      <c r="F113" s="65"/>
      <c r="G113" s="51"/>
      <c r="H113" s="52"/>
      <c r="I113" s="51"/>
      <c r="J113" s="51"/>
      <c r="K113" s="51"/>
      <c r="L113" s="51"/>
      <c r="M113" s="51"/>
      <c r="N113" s="51"/>
      <c r="O113" s="51"/>
      <c r="P113" s="51"/>
      <c r="Q113" s="51"/>
    </row>
    <row r="114" spans="1:17" s="39" customFormat="1" ht="15" x14ac:dyDescent="0.2">
      <c r="A114" s="51"/>
      <c r="B114" s="51"/>
      <c r="C114" s="51"/>
      <c r="D114" s="51"/>
      <c r="E114" s="65"/>
      <c r="F114" s="65"/>
      <c r="G114" s="51"/>
      <c r="H114" s="52"/>
      <c r="I114" s="51"/>
      <c r="J114" s="51"/>
      <c r="K114" s="51"/>
      <c r="L114" s="51"/>
      <c r="M114" s="51"/>
      <c r="N114" s="51"/>
      <c r="O114" s="51"/>
      <c r="P114" s="51"/>
      <c r="Q114" s="51"/>
    </row>
    <row r="115" spans="1:17" s="39" customFormat="1" ht="15" x14ac:dyDescent="0.2">
      <c r="A115" s="51"/>
      <c r="B115" s="51"/>
      <c r="C115" s="51"/>
      <c r="D115" s="51"/>
      <c r="E115" s="65"/>
      <c r="F115" s="65"/>
      <c r="G115" s="51"/>
      <c r="H115" s="52"/>
      <c r="I115" s="51"/>
      <c r="J115" s="51"/>
      <c r="K115" s="51"/>
      <c r="L115" s="51"/>
      <c r="M115" s="51"/>
      <c r="N115" s="51"/>
      <c r="O115" s="51"/>
      <c r="P115" s="51"/>
      <c r="Q115" s="51"/>
    </row>
    <row r="116" spans="1:17" s="39" customFormat="1" ht="15" x14ac:dyDescent="0.2">
      <c r="A116" s="51"/>
      <c r="B116" s="51"/>
      <c r="C116" s="51"/>
      <c r="D116" s="51"/>
      <c r="E116" s="65"/>
      <c r="F116" s="65"/>
      <c r="G116" s="51"/>
      <c r="H116" s="52"/>
      <c r="I116" s="51"/>
      <c r="J116" s="51"/>
      <c r="K116" s="51"/>
      <c r="L116" s="51"/>
      <c r="M116" s="51"/>
      <c r="N116" s="51"/>
      <c r="O116" s="51"/>
      <c r="P116" s="51"/>
      <c r="Q116" s="51"/>
    </row>
    <row r="117" spans="1:17" s="39" customFormat="1" ht="15" x14ac:dyDescent="0.2">
      <c r="A117" s="51"/>
      <c r="B117" s="51"/>
      <c r="C117" s="51"/>
      <c r="D117" s="51"/>
      <c r="E117" s="65"/>
      <c r="F117" s="65"/>
      <c r="G117" s="51"/>
      <c r="H117" s="52"/>
      <c r="I117" s="51"/>
      <c r="J117" s="51"/>
      <c r="K117" s="51"/>
      <c r="L117" s="51"/>
      <c r="M117" s="51"/>
      <c r="N117" s="51"/>
      <c r="O117" s="51"/>
      <c r="P117" s="51"/>
      <c r="Q117" s="51"/>
    </row>
    <row r="118" spans="1:17" s="39" customFormat="1" ht="15" x14ac:dyDescent="0.2">
      <c r="A118" s="51"/>
      <c r="B118" s="51"/>
      <c r="C118" s="51"/>
      <c r="D118" s="51"/>
      <c r="E118" s="65"/>
      <c r="F118" s="65"/>
      <c r="G118" s="51"/>
      <c r="H118" s="52"/>
      <c r="I118" s="51"/>
      <c r="J118" s="51"/>
      <c r="K118" s="51"/>
      <c r="L118" s="51"/>
      <c r="M118" s="51"/>
      <c r="N118" s="51"/>
      <c r="O118" s="51"/>
      <c r="P118" s="51"/>
      <c r="Q118" s="51"/>
    </row>
    <row r="119" spans="1:17" s="39" customFormat="1" ht="15" x14ac:dyDescent="0.2">
      <c r="A119" s="51"/>
      <c r="B119" s="51"/>
      <c r="C119" s="51"/>
      <c r="D119" s="51"/>
      <c r="E119" s="65"/>
      <c r="F119" s="65"/>
      <c r="G119" s="51"/>
      <c r="H119" s="52"/>
      <c r="I119" s="51"/>
      <c r="J119" s="51"/>
      <c r="K119" s="51"/>
      <c r="L119" s="51"/>
      <c r="M119" s="51"/>
      <c r="N119" s="51"/>
      <c r="O119" s="51"/>
      <c r="P119" s="51"/>
      <c r="Q119" s="51"/>
    </row>
    <row r="120" spans="1:17" s="39" customFormat="1" ht="15" x14ac:dyDescent="0.2">
      <c r="A120" s="51"/>
      <c r="B120" s="51"/>
      <c r="C120" s="51"/>
      <c r="D120" s="51"/>
      <c r="E120" s="65"/>
      <c r="F120" s="65"/>
      <c r="G120" s="51"/>
      <c r="H120" s="52"/>
      <c r="I120" s="51"/>
      <c r="J120" s="51"/>
      <c r="K120" s="51"/>
      <c r="L120" s="51"/>
      <c r="M120" s="51"/>
      <c r="N120" s="51"/>
      <c r="O120" s="51"/>
      <c r="P120" s="51"/>
      <c r="Q120" s="51"/>
    </row>
    <row r="121" spans="1:17" s="39" customFormat="1" ht="15" x14ac:dyDescent="0.2">
      <c r="A121" s="51"/>
      <c r="B121" s="51"/>
      <c r="C121" s="51"/>
      <c r="D121" s="51"/>
      <c r="E121" s="65"/>
      <c r="F121" s="65"/>
      <c r="G121" s="51"/>
      <c r="H121" s="52"/>
      <c r="I121" s="51"/>
      <c r="J121" s="51"/>
      <c r="K121" s="51"/>
      <c r="L121" s="51"/>
      <c r="M121" s="51"/>
      <c r="N121" s="51"/>
      <c r="O121" s="51"/>
      <c r="P121" s="51"/>
      <c r="Q121" s="51"/>
    </row>
    <row r="122" spans="1:17" s="39" customFormat="1" ht="15" x14ac:dyDescent="0.2">
      <c r="A122" s="51"/>
      <c r="B122" s="51"/>
      <c r="C122" s="51"/>
      <c r="D122" s="51"/>
      <c r="E122" s="65"/>
      <c r="F122" s="65"/>
      <c r="G122" s="51"/>
      <c r="H122" s="52"/>
      <c r="I122" s="51"/>
      <c r="J122" s="51"/>
      <c r="K122" s="51"/>
      <c r="L122" s="51"/>
      <c r="M122" s="51"/>
      <c r="N122" s="51"/>
      <c r="O122" s="51"/>
      <c r="P122" s="51"/>
      <c r="Q122" s="51"/>
    </row>
    <row r="123" spans="1:17" s="39" customFormat="1" ht="15" x14ac:dyDescent="0.2">
      <c r="A123" s="51"/>
      <c r="B123" s="51"/>
      <c r="C123" s="51"/>
      <c r="D123" s="51"/>
      <c r="E123" s="65"/>
      <c r="F123" s="65"/>
      <c r="G123" s="51"/>
      <c r="H123" s="52"/>
      <c r="I123" s="51"/>
      <c r="J123" s="51"/>
      <c r="K123" s="51"/>
      <c r="L123" s="51"/>
      <c r="M123" s="51"/>
      <c r="N123" s="51"/>
      <c r="O123" s="51"/>
      <c r="P123" s="51"/>
      <c r="Q123" s="51"/>
    </row>
    <row r="124" spans="1:17" s="39" customFormat="1" ht="15" x14ac:dyDescent="0.2">
      <c r="A124" s="51"/>
      <c r="B124" s="51"/>
      <c r="C124" s="51"/>
      <c r="D124" s="51"/>
      <c r="E124" s="65"/>
      <c r="F124" s="65"/>
      <c r="G124" s="51"/>
      <c r="H124" s="52"/>
      <c r="I124" s="51"/>
      <c r="J124" s="51"/>
      <c r="K124" s="51"/>
      <c r="L124" s="51"/>
      <c r="M124" s="51"/>
      <c r="N124" s="51"/>
      <c r="O124" s="51"/>
      <c r="P124" s="51"/>
      <c r="Q124" s="51"/>
    </row>
    <row r="125" spans="1:17" s="39" customFormat="1" ht="15" x14ac:dyDescent="0.2">
      <c r="A125" s="51"/>
      <c r="B125" s="51"/>
      <c r="C125" s="51"/>
      <c r="D125" s="51"/>
      <c r="E125" s="65"/>
      <c r="F125" s="65"/>
      <c r="G125" s="51"/>
      <c r="H125" s="52"/>
      <c r="I125" s="51"/>
      <c r="J125" s="51"/>
      <c r="K125" s="51"/>
      <c r="L125" s="51"/>
      <c r="M125" s="51"/>
      <c r="N125" s="51"/>
      <c r="O125" s="51"/>
      <c r="P125" s="51"/>
      <c r="Q125" s="51"/>
    </row>
    <row r="126" spans="1:17" s="39" customFormat="1" ht="15" x14ac:dyDescent="0.2">
      <c r="A126" s="51"/>
      <c r="B126" s="51"/>
      <c r="C126" s="51"/>
      <c r="D126" s="51"/>
      <c r="E126" s="65"/>
      <c r="F126" s="65"/>
      <c r="G126" s="51"/>
      <c r="H126" s="52"/>
      <c r="I126" s="51"/>
      <c r="J126" s="51"/>
      <c r="K126" s="51"/>
      <c r="L126" s="51"/>
      <c r="M126" s="51"/>
      <c r="N126" s="51"/>
      <c r="O126" s="51"/>
      <c r="P126" s="51"/>
      <c r="Q126" s="51"/>
    </row>
    <row r="127" spans="1:17" s="39" customFormat="1" ht="15" x14ac:dyDescent="0.2">
      <c r="A127" s="51"/>
      <c r="B127" s="51"/>
      <c r="C127" s="51"/>
      <c r="D127" s="51"/>
      <c r="E127" s="65"/>
      <c r="F127" s="65"/>
      <c r="G127" s="51"/>
      <c r="H127" s="52"/>
      <c r="I127" s="51"/>
      <c r="J127" s="51"/>
      <c r="K127" s="51"/>
      <c r="L127" s="51"/>
      <c r="M127" s="51"/>
      <c r="N127" s="51"/>
      <c r="O127" s="51"/>
      <c r="P127" s="51"/>
      <c r="Q127" s="51"/>
    </row>
    <row r="128" spans="1:17" s="39" customFormat="1" ht="15" x14ac:dyDescent="0.2">
      <c r="A128" s="51"/>
      <c r="B128" s="51"/>
      <c r="C128" s="51"/>
      <c r="D128" s="51"/>
      <c r="E128" s="65"/>
      <c r="F128" s="65"/>
      <c r="G128" s="51"/>
      <c r="H128" s="52"/>
      <c r="I128" s="51"/>
      <c r="J128" s="51"/>
      <c r="K128" s="51"/>
      <c r="L128" s="51"/>
      <c r="M128" s="51"/>
      <c r="N128" s="51"/>
      <c r="O128" s="51"/>
      <c r="P128" s="51"/>
      <c r="Q128" s="51"/>
    </row>
    <row r="129" spans="1:17" s="39" customFormat="1" ht="15" x14ac:dyDescent="0.2">
      <c r="A129" s="51"/>
      <c r="B129" s="51"/>
      <c r="C129" s="51"/>
      <c r="D129" s="51"/>
      <c r="E129" s="65"/>
      <c r="F129" s="65"/>
      <c r="G129" s="51"/>
      <c r="H129" s="52"/>
      <c r="I129" s="51"/>
      <c r="J129" s="51"/>
      <c r="K129" s="51"/>
      <c r="L129" s="51"/>
      <c r="M129" s="51"/>
      <c r="N129" s="51"/>
      <c r="O129" s="51"/>
      <c r="P129" s="51"/>
      <c r="Q129" s="51"/>
    </row>
    <row r="130" spans="1:17" s="39" customFormat="1" ht="15" x14ac:dyDescent="0.2">
      <c r="A130" s="51"/>
      <c r="B130" s="51"/>
      <c r="C130" s="51"/>
      <c r="D130" s="51"/>
      <c r="E130" s="65"/>
      <c r="F130" s="65"/>
      <c r="G130" s="51"/>
      <c r="H130" s="52"/>
      <c r="I130" s="51"/>
      <c r="J130" s="51"/>
      <c r="K130" s="51"/>
      <c r="L130" s="51"/>
      <c r="M130" s="51"/>
      <c r="N130" s="51"/>
      <c r="O130" s="51"/>
      <c r="P130" s="51"/>
      <c r="Q130" s="51"/>
    </row>
    <row r="131" spans="1:17" s="39" customFormat="1" ht="15" x14ac:dyDescent="0.2">
      <c r="A131" s="51"/>
      <c r="B131" s="51"/>
      <c r="C131" s="51"/>
      <c r="D131" s="51"/>
      <c r="E131" s="65"/>
      <c r="F131" s="65"/>
      <c r="G131" s="51"/>
      <c r="H131" s="52"/>
      <c r="I131" s="51"/>
      <c r="J131" s="51"/>
      <c r="K131" s="51"/>
      <c r="L131" s="51"/>
      <c r="M131" s="51"/>
      <c r="N131" s="51"/>
      <c r="O131" s="51"/>
      <c r="P131" s="51"/>
      <c r="Q131" s="51"/>
    </row>
    <row r="132" spans="1:17" s="39" customFormat="1" ht="15" x14ac:dyDescent="0.2">
      <c r="A132" s="51"/>
      <c r="B132" s="51"/>
      <c r="C132" s="51"/>
      <c r="D132" s="51"/>
      <c r="E132" s="65"/>
      <c r="F132" s="65"/>
      <c r="G132" s="51"/>
      <c r="H132" s="52"/>
      <c r="I132" s="51"/>
      <c r="J132" s="51"/>
      <c r="K132" s="51"/>
      <c r="L132" s="51"/>
      <c r="M132" s="51"/>
      <c r="N132" s="51"/>
      <c r="O132" s="51"/>
      <c r="P132" s="51"/>
      <c r="Q132" s="51"/>
    </row>
    <row r="133" spans="1:17" s="39" customFormat="1" ht="15" x14ac:dyDescent="0.2">
      <c r="A133" s="51"/>
      <c r="B133" s="51"/>
      <c r="C133" s="51"/>
      <c r="D133" s="51"/>
      <c r="E133" s="65"/>
      <c r="F133" s="65"/>
      <c r="G133" s="51"/>
      <c r="H133" s="52"/>
      <c r="I133" s="51"/>
      <c r="J133" s="51"/>
      <c r="K133" s="51"/>
      <c r="L133" s="51"/>
      <c r="M133" s="51"/>
      <c r="N133" s="51"/>
      <c r="O133" s="51"/>
      <c r="P133" s="51"/>
      <c r="Q133" s="51"/>
    </row>
    <row r="134" spans="1:17" s="39" customFormat="1" ht="15" x14ac:dyDescent="0.2">
      <c r="A134" s="51"/>
      <c r="B134" s="51"/>
      <c r="C134" s="51"/>
      <c r="D134" s="51"/>
      <c r="E134" s="65"/>
      <c r="F134" s="65"/>
      <c r="G134" s="51"/>
      <c r="H134" s="52"/>
      <c r="I134" s="51"/>
      <c r="J134" s="51"/>
      <c r="K134" s="51"/>
      <c r="L134" s="51"/>
      <c r="M134" s="51"/>
      <c r="N134" s="51"/>
      <c r="O134" s="51"/>
      <c r="P134" s="51"/>
      <c r="Q134" s="51"/>
    </row>
    <row r="135" spans="1:17" s="39" customFormat="1" ht="15" x14ac:dyDescent="0.2">
      <c r="A135" s="51"/>
      <c r="B135" s="51"/>
      <c r="C135" s="51"/>
      <c r="D135" s="51"/>
      <c r="E135" s="65"/>
      <c r="F135" s="65"/>
      <c r="G135" s="51"/>
      <c r="H135" s="52"/>
      <c r="I135" s="51"/>
      <c r="J135" s="51"/>
      <c r="K135" s="51"/>
      <c r="L135" s="51"/>
      <c r="M135" s="51"/>
      <c r="N135" s="51"/>
      <c r="O135" s="51"/>
      <c r="P135" s="51"/>
      <c r="Q135" s="51"/>
    </row>
    <row r="136" spans="1:17" s="39" customFormat="1" ht="15" x14ac:dyDescent="0.2">
      <c r="A136" s="51"/>
      <c r="B136" s="51"/>
      <c r="C136" s="51"/>
      <c r="D136" s="51"/>
      <c r="E136" s="65"/>
      <c r="F136" s="65"/>
      <c r="G136" s="51"/>
      <c r="H136" s="52"/>
      <c r="I136" s="51"/>
      <c r="J136" s="51"/>
      <c r="K136" s="51"/>
      <c r="L136" s="51"/>
      <c r="M136" s="51"/>
      <c r="N136" s="51"/>
      <c r="O136" s="51"/>
      <c r="P136" s="51"/>
      <c r="Q136" s="51"/>
    </row>
    <row r="137" spans="1:17" s="39" customFormat="1" ht="15" x14ac:dyDescent="0.2">
      <c r="A137" s="51"/>
      <c r="B137" s="51"/>
      <c r="C137" s="51"/>
      <c r="D137" s="51"/>
      <c r="E137" s="65"/>
      <c r="F137" s="65"/>
      <c r="G137" s="51"/>
      <c r="H137" s="52"/>
      <c r="I137" s="51"/>
      <c r="J137" s="51"/>
      <c r="K137" s="51"/>
      <c r="L137" s="51"/>
      <c r="M137" s="51"/>
      <c r="N137" s="51"/>
      <c r="O137" s="51"/>
      <c r="P137" s="51"/>
      <c r="Q137" s="51"/>
    </row>
    <row r="138" spans="1:17" s="39" customFormat="1" ht="15" x14ac:dyDescent="0.2">
      <c r="A138" s="51"/>
      <c r="B138" s="51"/>
      <c r="C138" s="51"/>
      <c r="D138" s="51"/>
      <c r="E138" s="65"/>
      <c r="F138" s="65"/>
      <c r="G138" s="51"/>
      <c r="H138" s="52"/>
      <c r="I138" s="51"/>
      <c r="J138" s="51"/>
      <c r="K138" s="51"/>
      <c r="L138" s="51"/>
      <c r="M138" s="51"/>
      <c r="N138" s="51"/>
      <c r="O138" s="51"/>
      <c r="P138" s="51"/>
      <c r="Q138" s="51"/>
    </row>
    <row r="139" spans="1:17" s="39" customFormat="1" ht="15" x14ac:dyDescent="0.2">
      <c r="A139" s="51"/>
      <c r="B139" s="51"/>
      <c r="C139" s="51"/>
      <c r="D139" s="51"/>
      <c r="E139" s="65"/>
      <c r="F139" s="65"/>
      <c r="G139" s="51"/>
      <c r="H139" s="52"/>
      <c r="I139" s="51"/>
      <c r="J139" s="51"/>
      <c r="K139" s="51"/>
      <c r="L139" s="51"/>
      <c r="M139" s="51"/>
      <c r="N139" s="51"/>
      <c r="O139" s="51"/>
      <c r="P139" s="51"/>
      <c r="Q139" s="51"/>
    </row>
    <row r="140" spans="1:17" s="39" customFormat="1" ht="15" x14ac:dyDescent="0.2">
      <c r="A140" s="51"/>
      <c r="B140" s="51"/>
      <c r="C140" s="51"/>
      <c r="D140" s="51"/>
      <c r="E140" s="65"/>
      <c r="F140" s="65"/>
      <c r="G140" s="51"/>
      <c r="H140" s="52"/>
      <c r="I140" s="51"/>
      <c r="J140" s="51"/>
      <c r="K140" s="51"/>
      <c r="L140" s="51"/>
      <c r="M140" s="51"/>
      <c r="N140" s="51"/>
      <c r="O140" s="51"/>
      <c r="P140" s="51"/>
      <c r="Q140" s="51"/>
    </row>
    <row r="141" spans="1:17" s="39" customFormat="1" ht="15" x14ac:dyDescent="0.2">
      <c r="A141" s="51"/>
      <c r="B141" s="51"/>
      <c r="C141" s="51"/>
      <c r="D141" s="51"/>
      <c r="E141" s="65"/>
      <c r="F141" s="65"/>
      <c r="G141" s="51"/>
      <c r="H141" s="52"/>
      <c r="I141" s="51"/>
      <c r="J141" s="51"/>
      <c r="K141" s="51"/>
      <c r="L141" s="51"/>
      <c r="M141" s="51"/>
      <c r="N141" s="51"/>
      <c r="O141" s="51"/>
      <c r="P141" s="51"/>
      <c r="Q141" s="51"/>
    </row>
    <row r="142" spans="1:17" s="39" customFormat="1" ht="15" x14ac:dyDescent="0.2">
      <c r="A142" s="51"/>
      <c r="B142" s="51"/>
      <c r="C142" s="51"/>
      <c r="D142" s="51"/>
      <c r="E142" s="65"/>
      <c r="F142" s="65"/>
      <c r="G142" s="51"/>
      <c r="H142" s="52"/>
      <c r="I142" s="51"/>
      <c r="J142" s="51"/>
      <c r="K142" s="51"/>
      <c r="L142" s="51"/>
      <c r="M142" s="51"/>
      <c r="N142" s="51"/>
      <c r="O142" s="51"/>
      <c r="P142" s="51"/>
      <c r="Q142" s="51"/>
    </row>
    <row r="143" spans="1:17" s="39" customFormat="1" ht="15" x14ac:dyDescent="0.2">
      <c r="A143" s="51"/>
      <c r="B143" s="51"/>
      <c r="C143" s="51"/>
      <c r="D143" s="51"/>
      <c r="E143" s="65"/>
      <c r="F143" s="65"/>
      <c r="G143" s="51"/>
      <c r="H143" s="52"/>
      <c r="I143" s="51"/>
      <c r="J143" s="51"/>
      <c r="K143" s="51"/>
      <c r="L143" s="51"/>
      <c r="M143" s="51"/>
      <c r="N143" s="51"/>
      <c r="O143" s="51"/>
      <c r="P143" s="51"/>
      <c r="Q143" s="51"/>
    </row>
    <row r="144" spans="1:17" s="39" customFormat="1" ht="15" x14ac:dyDescent="0.2">
      <c r="A144" s="51"/>
      <c r="B144" s="51"/>
      <c r="C144" s="51"/>
      <c r="D144" s="51"/>
      <c r="E144" s="65"/>
      <c r="F144" s="65"/>
      <c r="G144" s="51"/>
      <c r="H144" s="52"/>
      <c r="I144" s="51"/>
      <c r="J144" s="51"/>
      <c r="K144" s="51"/>
      <c r="L144" s="51"/>
      <c r="M144" s="51"/>
      <c r="N144" s="51"/>
      <c r="O144" s="51"/>
      <c r="P144" s="51"/>
      <c r="Q144" s="51"/>
    </row>
    <row r="145" spans="1:17" s="39" customFormat="1" ht="15" x14ac:dyDescent="0.2">
      <c r="A145" s="51"/>
      <c r="B145" s="51"/>
      <c r="C145" s="51"/>
      <c r="D145" s="51"/>
      <c r="E145" s="65"/>
      <c r="F145" s="65"/>
      <c r="G145" s="51"/>
      <c r="H145" s="52"/>
      <c r="I145" s="51"/>
      <c r="J145" s="51"/>
      <c r="K145" s="51"/>
      <c r="L145" s="51"/>
      <c r="M145" s="51"/>
      <c r="N145" s="51"/>
      <c r="O145" s="51"/>
      <c r="P145" s="51"/>
      <c r="Q145" s="51"/>
    </row>
    <row r="146" spans="1:17" s="39" customFormat="1" ht="15" x14ac:dyDescent="0.2">
      <c r="A146" s="51"/>
      <c r="B146" s="51"/>
      <c r="C146" s="51"/>
      <c r="D146" s="51"/>
      <c r="E146" s="65"/>
      <c r="F146" s="65"/>
      <c r="G146" s="51"/>
      <c r="H146" s="52"/>
      <c r="I146" s="51"/>
      <c r="J146" s="51"/>
      <c r="K146" s="51"/>
      <c r="L146" s="51"/>
      <c r="M146" s="51"/>
      <c r="N146" s="51"/>
      <c r="O146" s="51"/>
      <c r="P146" s="51"/>
      <c r="Q146" s="51"/>
    </row>
    <row r="147" spans="1:17" s="39" customFormat="1" ht="15" x14ac:dyDescent="0.2">
      <c r="A147" s="51"/>
      <c r="B147" s="51"/>
      <c r="C147" s="51"/>
      <c r="D147" s="51"/>
      <c r="E147" s="65"/>
      <c r="F147" s="65"/>
      <c r="G147" s="51"/>
      <c r="H147" s="52"/>
      <c r="I147" s="51"/>
      <c r="J147" s="51"/>
      <c r="K147" s="51"/>
      <c r="L147" s="51"/>
      <c r="M147" s="51"/>
      <c r="N147" s="51"/>
      <c r="O147" s="51"/>
      <c r="P147" s="51"/>
      <c r="Q147" s="51"/>
    </row>
    <row r="148" spans="1:17" s="39" customFormat="1" ht="15" x14ac:dyDescent="0.2">
      <c r="A148" s="51"/>
      <c r="B148" s="51"/>
      <c r="C148" s="51"/>
      <c r="D148" s="51"/>
      <c r="E148" s="65"/>
      <c r="F148" s="65"/>
      <c r="G148" s="51"/>
      <c r="H148" s="52"/>
      <c r="I148" s="51"/>
      <c r="J148" s="51"/>
      <c r="K148" s="51"/>
      <c r="L148" s="51"/>
      <c r="M148" s="51"/>
      <c r="N148" s="51"/>
      <c r="O148" s="51"/>
      <c r="P148" s="51"/>
      <c r="Q148" s="51"/>
    </row>
    <row r="149" spans="1:17" s="39" customFormat="1" ht="15" x14ac:dyDescent="0.2">
      <c r="A149" s="51"/>
      <c r="B149" s="51"/>
      <c r="C149" s="51"/>
      <c r="D149" s="51"/>
      <c r="E149" s="65"/>
      <c r="F149" s="65"/>
      <c r="G149" s="51"/>
      <c r="H149" s="52"/>
      <c r="I149" s="51"/>
      <c r="J149" s="51"/>
      <c r="K149" s="51"/>
      <c r="L149" s="51"/>
      <c r="M149" s="51"/>
      <c r="N149" s="51"/>
      <c r="O149" s="51"/>
      <c r="P149" s="51"/>
      <c r="Q149" s="51"/>
    </row>
    <row r="150" spans="1:17" s="39" customFormat="1" ht="15" x14ac:dyDescent="0.2">
      <c r="A150" s="51"/>
      <c r="B150" s="51"/>
      <c r="C150" s="51"/>
      <c r="D150" s="51"/>
      <c r="E150" s="65"/>
      <c r="F150" s="65"/>
      <c r="G150" s="51"/>
      <c r="H150" s="52"/>
      <c r="I150" s="51"/>
      <c r="J150" s="51"/>
      <c r="K150" s="51"/>
      <c r="L150" s="51"/>
      <c r="M150" s="51"/>
      <c r="N150" s="51"/>
      <c r="O150" s="51"/>
      <c r="P150" s="51"/>
      <c r="Q150" s="51"/>
    </row>
    <row r="151" spans="1:17" s="39" customFormat="1" ht="15" x14ac:dyDescent="0.2">
      <c r="A151" s="51"/>
      <c r="B151" s="51"/>
      <c r="C151" s="51"/>
      <c r="D151" s="51"/>
      <c r="E151" s="65"/>
      <c r="F151" s="65"/>
      <c r="G151" s="51"/>
      <c r="H151" s="52"/>
      <c r="I151" s="51"/>
      <c r="J151" s="51"/>
      <c r="K151" s="51"/>
      <c r="L151" s="51"/>
      <c r="M151" s="51"/>
      <c r="N151" s="51"/>
      <c r="O151" s="51"/>
      <c r="P151" s="51"/>
      <c r="Q151" s="51"/>
    </row>
    <row r="152" spans="1:17" s="39" customFormat="1" ht="15" x14ac:dyDescent="0.2">
      <c r="A152" s="51"/>
      <c r="B152" s="51"/>
      <c r="C152" s="51"/>
      <c r="D152" s="51"/>
      <c r="E152" s="65"/>
      <c r="F152" s="65"/>
      <c r="G152" s="51"/>
      <c r="H152" s="52"/>
      <c r="I152" s="51"/>
      <c r="J152" s="51"/>
      <c r="K152" s="51"/>
      <c r="L152" s="51"/>
      <c r="M152" s="51"/>
      <c r="N152" s="51"/>
      <c r="O152" s="51"/>
      <c r="P152" s="51"/>
      <c r="Q152" s="51"/>
    </row>
    <row r="153" spans="1:17" s="39" customFormat="1" ht="15" x14ac:dyDescent="0.2">
      <c r="A153" s="51"/>
      <c r="B153" s="51"/>
      <c r="C153" s="51"/>
      <c r="D153" s="51"/>
      <c r="E153" s="65"/>
      <c r="F153" s="65"/>
      <c r="G153" s="51"/>
      <c r="H153" s="52"/>
      <c r="I153" s="51"/>
      <c r="J153" s="51"/>
      <c r="K153" s="51"/>
      <c r="L153" s="51"/>
      <c r="M153" s="51"/>
      <c r="N153" s="51"/>
      <c r="O153" s="51"/>
      <c r="P153" s="51"/>
      <c r="Q153" s="51"/>
    </row>
    <row r="154" spans="1:17" s="39" customFormat="1" ht="15" x14ac:dyDescent="0.2">
      <c r="A154" s="51"/>
      <c r="B154" s="51"/>
      <c r="C154" s="51"/>
      <c r="D154" s="51"/>
      <c r="E154" s="65"/>
      <c r="F154" s="65"/>
      <c r="G154" s="51"/>
      <c r="H154" s="52"/>
      <c r="I154" s="51"/>
      <c r="J154" s="51"/>
      <c r="K154" s="51"/>
      <c r="L154" s="51"/>
      <c r="M154" s="51"/>
      <c r="N154" s="51"/>
      <c r="O154" s="51"/>
      <c r="P154" s="51"/>
      <c r="Q154" s="51"/>
    </row>
    <row r="155" spans="1:17" s="39" customFormat="1" ht="15" x14ac:dyDescent="0.2">
      <c r="A155" s="51"/>
      <c r="B155" s="51"/>
      <c r="C155" s="51"/>
      <c r="D155" s="51"/>
      <c r="E155" s="65"/>
      <c r="F155" s="65"/>
      <c r="G155" s="51"/>
      <c r="H155" s="52"/>
      <c r="I155" s="51"/>
      <c r="J155" s="51"/>
      <c r="K155" s="51"/>
      <c r="L155" s="51"/>
      <c r="M155" s="51"/>
      <c r="N155" s="51"/>
      <c r="O155" s="51"/>
      <c r="P155" s="51"/>
      <c r="Q155" s="51"/>
    </row>
    <row r="156" spans="1:17" s="39" customFormat="1" ht="15" x14ac:dyDescent="0.2">
      <c r="A156" s="51"/>
      <c r="B156" s="51"/>
      <c r="C156" s="51"/>
      <c r="D156" s="51"/>
      <c r="E156" s="65"/>
      <c r="F156" s="65"/>
      <c r="G156" s="51"/>
      <c r="H156" s="52"/>
      <c r="I156" s="51"/>
      <c r="J156" s="51"/>
      <c r="K156" s="51"/>
      <c r="L156" s="51"/>
      <c r="M156" s="51"/>
      <c r="N156" s="51"/>
      <c r="O156" s="51"/>
      <c r="P156" s="51"/>
      <c r="Q156" s="51"/>
    </row>
    <row r="157" spans="1:17" s="39" customFormat="1" ht="15" x14ac:dyDescent="0.2">
      <c r="A157" s="51"/>
      <c r="B157" s="51"/>
      <c r="C157" s="51"/>
      <c r="D157" s="51"/>
      <c r="E157" s="65"/>
      <c r="F157" s="65"/>
      <c r="G157" s="51"/>
      <c r="H157" s="52"/>
      <c r="I157" s="51"/>
      <c r="J157" s="51"/>
      <c r="K157" s="51"/>
      <c r="L157" s="51"/>
      <c r="M157" s="51"/>
      <c r="N157" s="51"/>
      <c r="O157" s="51"/>
      <c r="P157" s="51"/>
      <c r="Q157" s="51"/>
    </row>
    <row r="158" spans="1:17" s="39" customFormat="1" ht="15" x14ac:dyDescent="0.2">
      <c r="A158" s="51"/>
      <c r="B158" s="51"/>
      <c r="C158" s="51"/>
      <c r="D158" s="51"/>
      <c r="E158" s="65"/>
      <c r="F158" s="65"/>
      <c r="G158" s="51"/>
      <c r="H158" s="52"/>
      <c r="I158" s="51"/>
      <c r="J158" s="51"/>
      <c r="K158" s="51"/>
      <c r="L158" s="51"/>
      <c r="M158" s="51"/>
      <c r="N158" s="51"/>
      <c r="O158" s="51"/>
      <c r="P158" s="51"/>
      <c r="Q158" s="51"/>
    </row>
    <row r="159" spans="1:17" s="39" customFormat="1" ht="15" x14ac:dyDescent="0.2">
      <c r="A159" s="51"/>
      <c r="B159" s="51"/>
      <c r="C159" s="51"/>
      <c r="D159" s="51"/>
      <c r="E159" s="65"/>
      <c r="F159" s="65"/>
      <c r="G159" s="51"/>
      <c r="H159" s="52"/>
      <c r="I159" s="51"/>
      <c r="J159" s="51"/>
      <c r="K159" s="51"/>
      <c r="L159" s="51"/>
      <c r="M159" s="51"/>
      <c r="N159" s="51"/>
      <c r="O159" s="51"/>
      <c r="P159" s="51"/>
      <c r="Q159" s="51"/>
    </row>
    <row r="160" spans="1:17" s="39" customFormat="1" ht="15" x14ac:dyDescent="0.2">
      <c r="A160" s="51"/>
      <c r="B160" s="51"/>
      <c r="C160" s="51"/>
      <c r="D160" s="51"/>
      <c r="E160" s="65"/>
      <c r="F160" s="65"/>
      <c r="G160" s="51"/>
      <c r="H160" s="52"/>
      <c r="I160" s="51"/>
      <c r="J160" s="51"/>
      <c r="K160" s="51"/>
      <c r="L160" s="51"/>
      <c r="M160" s="51"/>
      <c r="N160" s="51"/>
      <c r="O160" s="51"/>
      <c r="P160" s="51"/>
      <c r="Q160" s="51"/>
    </row>
    <row r="161" spans="1:17" s="39" customFormat="1" ht="15" x14ac:dyDescent="0.2">
      <c r="A161" s="51"/>
      <c r="B161" s="51"/>
      <c r="C161" s="51"/>
      <c r="D161" s="51"/>
      <c r="E161" s="65"/>
      <c r="F161" s="65"/>
      <c r="G161" s="51"/>
      <c r="H161" s="52"/>
      <c r="I161" s="51"/>
      <c r="J161" s="51"/>
      <c r="K161" s="51"/>
      <c r="L161" s="51"/>
      <c r="M161" s="51"/>
      <c r="N161" s="51"/>
      <c r="O161" s="51"/>
      <c r="P161" s="51"/>
      <c r="Q161" s="51"/>
    </row>
    <row r="162" spans="1:17" s="39" customFormat="1" ht="15" x14ac:dyDescent="0.2">
      <c r="A162" s="51"/>
      <c r="B162" s="51"/>
      <c r="C162" s="51"/>
      <c r="D162" s="51"/>
      <c r="E162" s="65"/>
      <c r="F162" s="65"/>
      <c r="G162" s="51"/>
      <c r="H162" s="52"/>
      <c r="I162" s="51"/>
      <c r="J162" s="51"/>
      <c r="K162" s="51"/>
      <c r="L162" s="51"/>
      <c r="M162" s="51"/>
      <c r="N162" s="51"/>
      <c r="O162" s="51"/>
      <c r="P162" s="51"/>
      <c r="Q162" s="51"/>
    </row>
    <row r="163" spans="1:17" s="39" customFormat="1" ht="15" x14ac:dyDescent="0.2">
      <c r="A163" s="51"/>
      <c r="B163" s="51"/>
      <c r="C163" s="51"/>
      <c r="D163" s="51"/>
      <c r="E163" s="65"/>
      <c r="F163" s="65"/>
      <c r="G163" s="51"/>
      <c r="H163" s="52"/>
      <c r="I163" s="51"/>
      <c r="J163" s="51"/>
      <c r="K163" s="51"/>
      <c r="L163" s="51"/>
      <c r="M163" s="51"/>
      <c r="N163" s="51"/>
      <c r="O163" s="51"/>
      <c r="P163" s="51"/>
      <c r="Q163" s="51"/>
    </row>
    <row r="164" spans="1:17" s="39" customFormat="1" ht="15" x14ac:dyDescent="0.2">
      <c r="A164" s="51"/>
      <c r="B164" s="51"/>
      <c r="C164" s="51"/>
      <c r="D164" s="51"/>
      <c r="E164" s="65"/>
      <c r="F164" s="65"/>
      <c r="G164" s="51"/>
      <c r="H164" s="52"/>
      <c r="I164" s="51"/>
      <c r="J164" s="51"/>
      <c r="K164" s="51"/>
      <c r="L164" s="51"/>
      <c r="M164" s="51"/>
      <c r="N164" s="51"/>
      <c r="O164" s="51"/>
      <c r="P164" s="51"/>
      <c r="Q164" s="51"/>
    </row>
    <row r="165" spans="1:17" s="39" customFormat="1" ht="15" x14ac:dyDescent="0.2">
      <c r="A165" s="51"/>
      <c r="B165" s="51"/>
      <c r="C165" s="51"/>
      <c r="D165" s="51"/>
      <c r="E165" s="65"/>
      <c r="F165" s="65"/>
      <c r="G165" s="51"/>
      <c r="H165" s="52"/>
      <c r="I165" s="51"/>
      <c r="J165" s="51"/>
      <c r="K165" s="51"/>
      <c r="L165" s="51"/>
      <c r="M165" s="51"/>
      <c r="N165" s="51"/>
      <c r="O165" s="51"/>
      <c r="P165" s="51"/>
      <c r="Q165" s="51"/>
    </row>
    <row r="166" spans="1:17" s="39" customFormat="1" ht="15" x14ac:dyDescent="0.2">
      <c r="A166" s="51"/>
      <c r="B166" s="51"/>
      <c r="C166" s="51"/>
      <c r="D166" s="51"/>
      <c r="E166" s="65"/>
      <c r="F166" s="65"/>
      <c r="G166" s="51"/>
      <c r="H166" s="52"/>
      <c r="I166" s="51"/>
      <c r="J166" s="51"/>
      <c r="K166" s="51"/>
      <c r="L166" s="51"/>
      <c r="M166" s="51"/>
      <c r="N166" s="51"/>
      <c r="O166" s="51"/>
      <c r="P166" s="51"/>
      <c r="Q166" s="51"/>
    </row>
    <row r="167" spans="1:17" s="39" customFormat="1" ht="15" x14ac:dyDescent="0.2">
      <c r="A167" s="51"/>
      <c r="B167" s="51"/>
      <c r="C167" s="51"/>
      <c r="D167" s="51"/>
      <c r="E167" s="65"/>
      <c r="F167" s="65"/>
      <c r="G167" s="51"/>
      <c r="H167" s="52"/>
      <c r="I167" s="51"/>
      <c r="J167" s="51"/>
      <c r="K167" s="51"/>
      <c r="L167" s="51"/>
      <c r="M167" s="51"/>
      <c r="N167" s="51"/>
      <c r="O167" s="51"/>
      <c r="P167" s="51"/>
      <c r="Q167" s="51"/>
    </row>
    <row r="168" spans="1:17" s="39" customFormat="1" ht="15" x14ac:dyDescent="0.2">
      <c r="A168" s="51"/>
      <c r="B168" s="51"/>
      <c r="C168" s="51"/>
      <c r="D168" s="51"/>
      <c r="E168" s="65"/>
      <c r="F168" s="65"/>
      <c r="G168" s="51"/>
      <c r="H168" s="52"/>
      <c r="I168" s="51"/>
      <c r="J168" s="51"/>
      <c r="K168" s="51"/>
      <c r="L168" s="51"/>
      <c r="M168" s="51"/>
      <c r="N168" s="51"/>
      <c r="O168" s="51"/>
      <c r="P168" s="51"/>
      <c r="Q168" s="51"/>
    </row>
    <row r="169" spans="1:17" s="39" customFormat="1" ht="15" x14ac:dyDescent="0.2">
      <c r="A169" s="51"/>
      <c r="B169" s="51"/>
      <c r="C169" s="51"/>
      <c r="D169" s="51"/>
      <c r="E169" s="65"/>
      <c r="F169" s="65"/>
      <c r="G169" s="51"/>
      <c r="H169" s="52"/>
      <c r="I169" s="51"/>
      <c r="J169" s="51"/>
      <c r="K169" s="51"/>
      <c r="L169" s="51"/>
      <c r="M169" s="51"/>
      <c r="N169" s="51"/>
      <c r="O169" s="51"/>
      <c r="P169" s="51"/>
      <c r="Q169" s="51"/>
    </row>
    <row r="170" spans="1:17" s="39" customFormat="1" ht="15" x14ac:dyDescent="0.2">
      <c r="A170" s="51"/>
      <c r="B170" s="51"/>
      <c r="C170" s="51"/>
      <c r="D170" s="51"/>
      <c r="E170" s="65"/>
      <c r="F170" s="65"/>
      <c r="G170" s="51"/>
      <c r="H170" s="52"/>
      <c r="I170" s="51"/>
      <c r="J170" s="51"/>
      <c r="K170" s="51"/>
      <c r="L170" s="51"/>
      <c r="M170" s="51"/>
      <c r="N170" s="51"/>
      <c r="O170" s="51"/>
      <c r="P170" s="51"/>
      <c r="Q170" s="51"/>
    </row>
    <row r="171" spans="1:17" s="39" customFormat="1" ht="15" x14ac:dyDescent="0.2">
      <c r="A171" s="51"/>
      <c r="B171" s="51"/>
      <c r="C171" s="51"/>
      <c r="D171" s="51"/>
      <c r="E171" s="65"/>
      <c r="F171" s="65"/>
      <c r="G171" s="51"/>
      <c r="H171" s="52"/>
      <c r="I171" s="51"/>
      <c r="J171" s="51"/>
      <c r="K171" s="51"/>
      <c r="L171" s="51"/>
      <c r="M171" s="51"/>
      <c r="N171" s="51"/>
      <c r="O171" s="51"/>
      <c r="P171" s="51"/>
      <c r="Q171" s="51"/>
    </row>
    <row r="172" spans="1:17" s="39" customFormat="1" ht="15" x14ac:dyDescent="0.2">
      <c r="A172" s="51"/>
      <c r="B172" s="51"/>
      <c r="C172" s="51"/>
      <c r="D172" s="51"/>
      <c r="E172" s="65"/>
      <c r="F172" s="65"/>
      <c r="G172" s="51"/>
      <c r="H172" s="52"/>
      <c r="I172" s="51"/>
      <c r="J172" s="51"/>
      <c r="K172" s="51"/>
      <c r="L172" s="51"/>
      <c r="M172" s="51"/>
      <c r="N172" s="51"/>
      <c r="O172" s="51"/>
      <c r="P172" s="51"/>
      <c r="Q172" s="51"/>
    </row>
    <row r="173" spans="1:17" s="39" customFormat="1" ht="15" x14ac:dyDescent="0.2">
      <c r="A173" s="51"/>
      <c r="B173" s="51"/>
      <c r="C173" s="51"/>
      <c r="D173" s="51"/>
      <c r="E173" s="65"/>
      <c r="F173" s="65"/>
      <c r="G173" s="51"/>
      <c r="H173" s="52"/>
      <c r="I173" s="51"/>
      <c r="J173" s="51"/>
      <c r="K173" s="51"/>
      <c r="L173" s="51"/>
      <c r="M173" s="51"/>
      <c r="N173" s="51"/>
      <c r="O173" s="51"/>
      <c r="P173" s="51"/>
      <c r="Q173" s="51"/>
    </row>
    <row r="174" spans="1:17" s="39" customFormat="1" ht="15" x14ac:dyDescent="0.2">
      <c r="A174" s="51"/>
      <c r="B174" s="51"/>
      <c r="C174" s="51"/>
      <c r="D174" s="51"/>
      <c r="E174" s="65"/>
      <c r="F174" s="65"/>
      <c r="G174" s="51"/>
      <c r="H174" s="52"/>
      <c r="I174" s="51"/>
      <c r="J174" s="51"/>
      <c r="K174" s="51"/>
      <c r="L174" s="51"/>
      <c r="M174" s="51"/>
      <c r="N174" s="51"/>
      <c r="O174" s="51"/>
      <c r="P174" s="51"/>
      <c r="Q174" s="51"/>
    </row>
    <row r="175" spans="1:17" s="39" customFormat="1" ht="15" x14ac:dyDescent="0.2">
      <c r="A175" s="51"/>
      <c r="B175" s="51"/>
      <c r="C175" s="51"/>
      <c r="D175" s="51"/>
      <c r="E175" s="65"/>
      <c r="F175" s="65"/>
      <c r="G175" s="51"/>
      <c r="H175" s="52"/>
      <c r="I175" s="51"/>
      <c r="J175" s="51"/>
      <c r="K175" s="51"/>
      <c r="L175" s="51"/>
      <c r="M175" s="51"/>
      <c r="N175" s="51"/>
      <c r="O175" s="51"/>
      <c r="P175" s="51"/>
      <c r="Q175" s="51"/>
    </row>
    <row r="176" spans="1:17" s="39" customFormat="1" ht="15" x14ac:dyDescent="0.2">
      <c r="A176" s="51"/>
      <c r="B176" s="51"/>
      <c r="C176" s="51"/>
      <c r="D176" s="51"/>
      <c r="E176" s="65"/>
      <c r="F176" s="65"/>
      <c r="G176" s="51"/>
      <c r="H176" s="52"/>
      <c r="I176" s="51"/>
      <c r="J176" s="51"/>
      <c r="K176" s="51"/>
      <c r="L176" s="51"/>
      <c r="M176" s="51"/>
      <c r="N176" s="51"/>
      <c r="O176" s="51"/>
      <c r="P176" s="51"/>
      <c r="Q176" s="51"/>
    </row>
    <row r="177" spans="1:17" s="39" customFormat="1" ht="15" x14ac:dyDescent="0.2">
      <c r="A177" s="51"/>
      <c r="B177" s="51"/>
      <c r="C177" s="51"/>
      <c r="D177" s="51"/>
      <c r="E177" s="65"/>
      <c r="F177" s="65"/>
      <c r="G177" s="51"/>
      <c r="H177" s="52"/>
      <c r="I177" s="51"/>
      <c r="J177" s="51"/>
      <c r="K177" s="51"/>
      <c r="L177" s="51"/>
      <c r="M177" s="51"/>
      <c r="N177" s="51"/>
      <c r="O177" s="51"/>
      <c r="P177" s="51"/>
      <c r="Q177" s="51"/>
    </row>
    <row r="178" spans="1:17" s="39" customFormat="1" ht="15" x14ac:dyDescent="0.2">
      <c r="A178" s="51"/>
      <c r="B178" s="51"/>
      <c r="C178" s="51"/>
      <c r="D178" s="51"/>
      <c r="E178" s="65"/>
      <c r="F178" s="65"/>
      <c r="G178" s="51"/>
      <c r="H178" s="52"/>
      <c r="I178" s="51"/>
      <c r="J178" s="51"/>
      <c r="K178" s="51"/>
      <c r="L178" s="51"/>
      <c r="M178" s="51"/>
      <c r="N178" s="51"/>
      <c r="O178" s="51"/>
      <c r="P178" s="51"/>
      <c r="Q178" s="51"/>
    </row>
    <row r="179" spans="1:17" s="39" customFormat="1" ht="15" x14ac:dyDescent="0.2">
      <c r="A179" s="51"/>
      <c r="B179" s="51"/>
      <c r="C179" s="51"/>
      <c r="D179" s="51"/>
      <c r="E179" s="65"/>
      <c r="F179" s="65"/>
      <c r="G179" s="51"/>
      <c r="H179" s="52"/>
      <c r="I179" s="51"/>
      <c r="J179" s="51"/>
      <c r="K179" s="51"/>
      <c r="L179" s="51"/>
      <c r="M179" s="51"/>
      <c r="N179" s="51"/>
      <c r="O179" s="51"/>
      <c r="P179" s="51"/>
      <c r="Q179" s="51"/>
    </row>
    <row r="180" spans="1:17" s="39" customFormat="1" ht="15" x14ac:dyDescent="0.2">
      <c r="A180" s="51"/>
      <c r="B180" s="51"/>
      <c r="C180" s="51"/>
      <c r="D180" s="51"/>
      <c r="E180" s="65"/>
      <c r="F180" s="65"/>
      <c r="G180" s="51"/>
      <c r="H180" s="52"/>
      <c r="I180" s="51"/>
      <c r="J180" s="51"/>
      <c r="K180" s="51"/>
      <c r="L180" s="51"/>
      <c r="M180" s="51"/>
      <c r="N180" s="51"/>
      <c r="O180" s="51"/>
      <c r="P180" s="51"/>
      <c r="Q180" s="51"/>
    </row>
    <row r="181" spans="1:17" s="39" customFormat="1" ht="15" x14ac:dyDescent="0.2">
      <c r="A181" s="51"/>
      <c r="B181" s="51"/>
      <c r="C181" s="51"/>
      <c r="D181" s="51"/>
      <c r="E181" s="65"/>
      <c r="F181" s="65"/>
      <c r="G181" s="51"/>
      <c r="H181" s="52"/>
      <c r="I181" s="51"/>
      <c r="J181" s="51"/>
      <c r="K181" s="51"/>
      <c r="L181" s="51"/>
      <c r="M181" s="51"/>
      <c r="N181" s="51"/>
      <c r="O181" s="51"/>
      <c r="P181" s="51"/>
      <c r="Q181" s="51"/>
    </row>
    <row r="182" spans="1:17" s="39" customFormat="1" ht="15" x14ac:dyDescent="0.2">
      <c r="A182" s="51"/>
      <c r="B182" s="51"/>
      <c r="C182" s="51"/>
      <c r="D182" s="51"/>
      <c r="E182" s="65"/>
      <c r="F182" s="65"/>
      <c r="G182" s="51"/>
      <c r="H182" s="52"/>
      <c r="I182" s="51"/>
      <c r="J182" s="51"/>
      <c r="K182" s="51"/>
      <c r="L182" s="51"/>
      <c r="M182" s="51"/>
      <c r="N182" s="51"/>
      <c r="O182" s="51"/>
      <c r="P182" s="51"/>
      <c r="Q182" s="51"/>
    </row>
    <row r="183" spans="1:17" s="39" customFormat="1" ht="15" x14ac:dyDescent="0.2">
      <c r="A183" s="51"/>
      <c r="B183" s="51"/>
      <c r="C183" s="51"/>
      <c r="D183" s="51"/>
      <c r="E183" s="65"/>
      <c r="F183" s="65"/>
      <c r="G183" s="51"/>
      <c r="H183" s="52"/>
      <c r="I183" s="51"/>
      <c r="J183" s="51"/>
      <c r="K183" s="51"/>
      <c r="L183" s="51"/>
      <c r="M183" s="51"/>
      <c r="N183" s="51"/>
      <c r="O183" s="51"/>
      <c r="P183" s="51"/>
      <c r="Q183" s="51"/>
    </row>
    <row r="184" spans="1:17" s="39" customFormat="1" ht="15" x14ac:dyDescent="0.2">
      <c r="A184" s="51"/>
      <c r="B184" s="51"/>
      <c r="C184" s="51"/>
      <c r="D184" s="51"/>
      <c r="E184" s="65"/>
      <c r="F184" s="65"/>
      <c r="G184" s="51"/>
      <c r="H184" s="52"/>
      <c r="I184" s="51"/>
      <c r="J184" s="51"/>
      <c r="K184" s="51"/>
      <c r="L184" s="51"/>
      <c r="M184" s="51"/>
      <c r="N184" s="51"/>
      <c r="O184" s="51"/>
      <c r="P184" s="51"/>
      <c r="Q184" s="51"/>
    </row>
    <row r="185" spans="1:17" s="39" customFormat="1" ht="15" x14ac:dyDescent="0.2">
      <c r="A185" s="51"/>
      <c r="B185" s="51"/>
      <c r="C185" s="51"/>
      <c r="D185" s="51"/>
      <c r="E185" s="65"/>
      <c r="F185" s="65"/>
      <c r="G185" s="51"/>
      <c r="H185" s="52"/>
      <c r="I185" s="51"/>
      <c r="J185" s="51"/>
      <c r="K185" s="51"/>
      <c r="L185" s="51"/>
      <c r="M185" s="51"/>
      <c r="N185" s="51"/>
      <c r="O185" s="51"/>
      <c r="P185" s="51"/>
      <c r="Q185" s="51"/>
    </row>
    <row r="186" spans="1:17" s="39" customFormat="1" ht="15" x14ac:dyDescent="0.2">
      <c r="A186" s="51"/>
      <c r="B186" s="51"/>
      <c r="C186" s="51"/>
      <c r="D186" s="51"/>
      <c r="E186" s="65"/>
      <c r="F186" s="65"/>
      <c r="G186" s="51"/>
      <c r="H186" s="52"/>
      <c r="I186" s="51"/>
      <c r="J186" s="51"/>
      <c r="K186" s="51"/>
      <c r="L186" s="51"/>
      <c r="M186" s="51"/>
      <c r="N186" s="51"/>
      <c r="O186" s="51"/>
      <c r="P186" s="51"/>
      <c r="Q186" s="51"/>
    </row>
    <row r="187" spans="1:17" s="39" customFormat="1" ht="15" x14ac:dyDescent="0.2">
      <c r="A187" s="51"/>
      <c r="B187" s="51"/>
      <c r="C187" s="51"/>
      <c r="D187" s="51"/>
      <c r="E187" s="65"/>
      <c r="F187" s="65"/>
      <c r="G187" s="51"/>
      <c r="H187" s="52"/>
      <c r="I187" s="51"/>
      <c r="J187" s="51"/>
      <c r="K187" s="51"/>
      <c r="L187" s="51"/>
      <c r="M187" s="51"/>
      <c r="N187" s="51"/>
      <c r="O187" s="51"/>
      <c r="P187" s="51"/>
      <c r="Q187" s="51"/>
    </row>
  </sheetData>
  <mergeCells count="82">
    <mergeCell ref="M16:P16"/>
    <mergeCell ref="M17:P17"/>
    <mergeCell ref="M18:P18"/>
    <mergeCell ref="M11:P11"/>
    <mergeCell ref="M12:P12"/>
    <mergeCell ref="M13:P13"/>
    <mergeCell ref="M14:P14"/>
    <mergeCell ref="M15:P15"/>
    <mergeCell ref="M10:P10"/>
    <mergeCell ref="D7:P7"/>
    <mergeCell ref="A7:C7"/>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8:P8"/>
    <mergeCell ref="M9:P9"/>
    <mergeCell ref="M3:N3"/>
    <mergeCell ref="M2:N2"/>
    <mergeCell ref="F3:H3"/>
    <mergeCell ref="F2:H2"/>
    <mergeCell ref="A6:B6"/>
    <mergeCell ref="A5:B5"/>
    <mergeCell ref="C6:E6"/>
    <mergeCell ref="O6:P6"/>
    <mergeCell ref="F6:H6"/>
    <mergeCell ref="F5:H5"/>
    <mergeCell ref="F4:H4"/>
    <mergeCell ref="I6:L6"/>
    <mergeCell ref="M5:N5"/>
    <mergeCell ref="M19:P19"/>
    <mergeCell ref="M20:P20"/>
    <mergeCell ref="M21:P21"/>
    <mergeCell ref="M22:P22"/>
    <mergeCell ref="M23:P23"/>
    <mergeCell ref="M24:P24"/>
    <mergeCell ref="M25:P25"/>
    <mergeCell ref="M26:P26"/>
    <mergeCell ref="M27:P27"/>
    <mergeCell ref="M28:P28"/>
    <mergeCell ref="M29:P29"/>
    <mergeCell ref="M30:P30"/>
    <mergeCell ref="M31:P31"/>
    <mergeCell ref="M32:P32"/>
    <mergeCell ref="M33:P33"/>
    <mergeCell ref="M34:P34"/>
    <mergeCell ref="M35:P35"/>
    <mergeCell ref="M36:P36"/>
    <mergeCell ref="M37:P37"/>
    <mergeCell ref="M38:P38"/>
    <mergeCell ref="M39:P39"/>
    <mergeCell ref="M40:P40"/>
    <mergeCell ref="M41:P41"/>
    <mergeCell ref="M42:P42"/>
    <mergeCell ref="M43:P43"/>
    <mergeCell ref="M44:P44"/>
    <mergeCell ref="M45:P45"/>
    <mergeCell ref="M46:P46"/>
    <mergeCell ref="M47:P47"/>
    <mergeCell ref="M48:P48"/>
    <mergeCell ref="M54:P54"/>
    <mergeCell ref="M55:P55"/>
    <mergeCell ref="M56:P56"/>
    <mergeCell ref="M49:P49"/>
    <mergeCell ref="M50:P50"/>
    <mergeCell ref="M51:P51"/>
    <mergeCell ref="M52:P52"/>
    <mergeCell ref="M53:P53"/>
  </mergeCells>
  <printOptions horizontalCentered="1"/>
  <pageMargins left="0.71" right="0.71" top="0.71" bottom="0.71" header="0.5" footer="0.5"/>
  <pageSetup scale="45" fitToHeight="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populateTable">
                <anchor moveWithCells="1" sizeWithCells="1">
                  <from>
                    <xdr:col>16</xdr:col>
                    <xdr:colOff>123825</xdr:colOff>
                    <xdr:row>0</xdr:row>
                    <xdr:rowOff>200025</xdr:rowOff>
                  </from>
                  <to>
                    <xdr:col>17</xdr:col>
                    <xdr:colOff>504825</xdr:colOff>
                    <xdr:row>6</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06" t="s">
        <v>30</v>
      </c>
      <c r="B1" s="107"/>
      <c r="C1" s="107"/>
      <c r="D1" s="107"/>
      <c r="E1" s="107"/>
      <c r="F1" s="107"/>
      <c r="G1" s="107"/>
      <c r="H1" s="107"/>
      <c r="I1" s="107"/>
      <c r="J1" s="107"/>
      <c r="K1" s="107"/>
      <c r="L1" s="107"/>
      <c r="M1" s="107"/>
      <c r="N1" s="107"/>
      <c r="O1" s="107"/>
      <c r="P1" s="107"/>
    </row>
    <row r="2" spans="1:17" ht="15" customHeight="1" x14ac:dyDescent="0.25">
      <c r="A2" s="108"/>
      <c r="B2" s="108"/>
      <c r="C2" s="105" t="s">
        <v>31</v>
      </c>
      <c r="D2" s="105"/>
      <c r="E2" s="105"/>
      <c r="F2" s="105"/>
      <c r="G2" s="105"/>
      <c r="H2" s="105"/>
      <c r="I2" s="105" t="s">
        <v>31</v>
      </c>
      <c r="J2" s="105"/>
      <c r="K2" s="105"/>
      <c r="L2" s="105"/>
      <c r="M2" s="105"/>
      <c r="N2" s="105"/>
      <c r="O2" s="105" t="s">
        <v>31</v>
      </c>
      <c r="P2" s="105"/>
      <c r="Q2" s="12"/>
    </row>
    <row r="3" spans="1:17" ht="15" customHeight="1" x14ac:dyDescent="0.25">
      <c r="A3" s="105" t="s">
        <v>32</v>
      </c>
      <c r="B3" s="105"/>
      <c r="C3" s="105" t="s">
        <v>35</v>
      </c>
      <c r="D3" s="105"/>
      <c r="E3" s="105"/>
      <c r="F3" s="105" t="s">
        <v>32</v>
      </c>
      <c r="G3" s="105"/>
      <c r="H3" s="105"/>
      <c r="I3" s="105" t="s">
        <v>35</v>
      </c>
      <c r="J3" s="105"/>
      <c r="K3" s="105"/>
      <c r="L3" s="105"/>
      <c r="M3" s="105" t="s">
        <v>32</v>
      </c>
      <c r="N3" s="105"/>
      <c r="O3" s="105" t="s">
        <v>35</v>
      </c>
      <c r="P3" s="105"/>
      <c r="Q3" s="12"/>
    </row>
    <row r="4" spans="1:17" s="29" customFormat="1" ht="15" customHeight="1" x14ac:dyDescent="0.25">
      <c r="A4" s="109" t="s">
        <v>40</v>
      </c>
      <c r="B4" s="109"/>
      <c r="C4" s="110" t="s">
        <v>46</v>
      </c>
      <c r="D4" s="110"/>
      <c r="E4" s="110"/>
      <c r="F4" s="109" t="s">
        <v>43</v>
      </c>
      <c r="G4" s="109"/>
      <c r="H4" s="109"/>
      <c r="I4" s="109" t="s">
        <v>47</v>
      </c>
      <c r="J4" s="109"/>
      <c r="K4" s="109"/>
      <c r="L4" s="109"/>
      <c r="M4" s="105"/>
      <c r="N4" s="105"/>
      <c r="O4" s="105"/>
      <c r="P4" s="105"/>
    </row>
    <row r="5" spans="1:17" s="29" customFormat="1" ht="15" customHeight="1" x14ac:dyDescent="0.25">
      <c r="A5" s="109" t="s">
        <v>41</v>
      </c>
      <c r="B5" s="109"/>
      <c r="C5" s="110" t="s">
        <v>46</v>
      </c>
      <c r="D5" s="110"/>
      <c r="E5" s="110"/>
      <c r="F5" s="109" t="s">
        <v>44</v>
      </c>
      <c r="G5" s="109"/>
      <c r="H5" s="109"/>
      <c r="I5" s="109" t="s">
        <v>47</v>
      </c>
      <c r="J5" s="109"/>
      <c r="K5" s="109"/>
      <c r="L5" s="109"/>
      <c r="M5" s="105"/>
      <c r="N5" s="105"/>
      <c r="O5" s="105"/>
      <c r="P5" s="105"/>
    </row>
    <row r="6" spans="1:17" s="29" customFormat="1" ht="15" customHeight="1" x14ac:dyDescent="0.25">
      <c r="A6" s="136" t="s">
        <v>42</v>
      </c>
      <c r="B6" s="136"/>
      <c r="C6" s="137" t="s">
        <v>46</v>
      </c>
      <c r="D6" s="110"/>
      <c r="E6" s="110"/>
      <c r="F6" s="109" t="s">
        <v>45</v>
      </c>
      <c r="G6" s="109"/>
      <c r="H6" s="109"/>
      <c r="I6" s="109" t="s">
        <v>47</v>
      </c>
      <c r="J6" s="109"/>
      <c r="K6" s="109"/>
      <c r="L6" s="109"/>
      <c r="M6" s="105"/>
      <c r="N6" s="105"/>
      <c r="O6" s="105"/>
      <c r="P6" s="105"/>
    </row>
    <row r="7" spans="1:17" s="30" customFormat="1" ht="22.5" customHeight="1" x14ac:dyDescent="0.2">
      <c r="A7" s="133" t="s">
        <v>51</v>
      </c>
      <c r="B7" s="134"/>
      <c r="C7" s="135"/>
      <c r="D7" s="130" t="s">
        <v>60</v>
      </c>
      <c r="E7" s="131"/>
      <c r="F7" s="131"/>
      <c r="G7" s="131"/>
      <c r="H7" s="131"/>
      <c r="I7" s="131"/>
      <c r="J7" s="131"/>
      <c r="K7" s="131"/>
      <c r="L7" s="131"/>
      <c r="M7" s="131"/>
      <c r="N7" s="131"/>
      <c r="O7" s="131"/>
      <c r="P7" s="132"/>
    </row>
    <row r="8" spans="1:17" s="1" customFormat="1" ht="43.5" customHeight="1" x14ac:dyDescent="0.25">
      <c r="A8" s="120" t="s">
        <v>25</v>
      </c>
      <c r="B8" s="121"/>
      <c r="C8" s="121"/>
      <c r="D8" s="122"/>
      <c r="E8" s="122"/>
      <c r="F8" s="122"/>
      <c r="G8" s="122"/>
      <c r="H8" s="122"/>
      <c r="I8" s="122"/>
      <c r="J8" s="122"/>
      <c r="K8" s="122"/>
      <c r="L8" s="122"/>
      <c r="M8" s="122"/>
      <c r="N8" s="122"/>
      <c r="O8" s="122"/>
      <c r="P8" s="123"/>
      <c r="Q8" s="53">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54" t="s">
        <v>74</v>
      </c>
      <c r="K9" s="21"/>
      <c r="L9" s="20"/>
      <c r="M9" s="84" t="s">
        <v>71</v>
      </c>
      <c r="N9" s="85"/>
      <c r="O9" s="85"/>
      <c r="P9" s="86"/>
    </row>
    <row r="10" spans="1:17" s="29" customFormat="1" ht="15" customHeight="1" x14ac:dyDescent="0.2">
      <c r="A10" s="31" t="s">
        <v>7</v>
      </c>
      <c r="B10" s="31" t="s">
        <v>1</v>
      </c>
      <c r="C10" s="31" t="s">
        <v>40</v>
      </c>
      <c r="D10" s="31" t="s">
        <v>2</v>
      </c>
      <c r="E10" s="32">
        <v>40544</v>
      </c>
      <c r="F10" s="31" t="s">
        <v>3</v>
      </c>
      <c r="G10" s="31" t="s">
        <v>4</v>
      </c>
      <c r="H10" s="33" t="s">
        <v>5</v>
      </c>
      <c r="I10" s="34" t="s">
        <v>39</v>
      </c>
      <c r="J10" s="56">
        <v>1</v>
      </c>
      <c r="K10" s="34"/>
      <c r="L10" s="34"/>
      <c r="M10" s="127"/>
      <c r="N10" s="128"/>
      <c r="O10" s="128"/>
      <c r="P10" s="129"/>
    </row>
    <row r="11" spans="1:17" s="29" customFormat="1" ht="15" customHeight="1" x14ac:dyDescent="0.2">
      <c r="A11" s="35" t="s">
        <v>13</v>
      </c>
      <c r="B11" s="36" t="s">
        <v>8</v>
      </c>
      <c r="C11" s="36" t="s">
        <v>40</v>
      </c>
      <c r="D11" s="36" t="s">
        <v>38</v>
      </c>
      <c r="E11" s="37">
        <v>29952</v>
      </c>
      <c r="F11" s="36" t="s">
        <v>9</v>
      </c>
      <c r="G11" s="36" t="s">
        <v>10</v>
      </c>
      <c r="H11" s="38" t="s">
        <v>5</v>
      </c>
      <c r="I11" s="35" t="s">
        <v>11</v>
      </c>
      <c r="J11" s="57">
        <v>5</v>
      </c>
      <c r="K11" s="35"/>
      <c r="L11" s="35"/>
      <c r="M11" s="124" t="s">
        <v>12</v>
      </c>
      <c r="N11" s="125"/>
      <c r="O11" s="125"/>
      <c r="P11" s="126"/>
    </row>
    <row r="12" spans="1:17" s="29" customFormat="1" ht="15" customHeight="1" x14ac:dyDescent="0.2">
      <c r="A12" s="34" t="s">
        <v>18</v>
      </c>
      <c r="B12" s="31" t="s">
        <v>14</v>
      </c>
      <c r="C12" s="31" t="s">
        <v>44</v>
      </c>
      <c r="D12" s="31" t="s">
        <v>2</v>
      </c>
      <c r="E12" s="32">
        <v>26299</v>
      </c>
      <c r="F12" s="31" t="s">
        <v>15</v>
      </c>
      <c r="G12" s="31" t="s">
        <v>16</v>
      </c>
      <c r="H12" s="33" t="s">
        <v>5</v>
      </c>
      <c r="I12" s="34" t="s">
        <v>17</v>
      </c>
      <c r="J12" s="56">
        <v>0</v>
      </c>
      <c r="K12" s="34"/>
      <c r="L12" s="34"/>
      <c r="M12" s="114" t="s">
        <v>29</v>
      </c>
      <c r="N12" s="115"/>
      <c r="O12" s="115"/>
      <c r="P12" s="116"/>
    </row>
    <row r="13" spans="1:17" s="29" customFormat="1" ht="15" customHeight="1" x14ac:dyDescent="0.2">
      <c r="A13" s="35" t="s">
        <v>21</v>
      </c>
      <c r="B13" s="36" t="s">
        <v>19</v>
      </c>
      <c r="C13" s="36" t="s">
        <v>41</v>
      </c>
      <c r="D13" s="36" t="s">
        <v>2</v>
      </c>
      <c r="E13" s="37">
        <v>33239</v>
      </c>
      <c r="F13" s="36" t="s">
        <v>3</v>
      </c>
      <c r="G13" s="36" t="s">
        <v>20</v>
      </c>
      <c r="H13" s="38" t="s">
        <v>5</v>
      </c>
      <c r="I13" s="35"/>
      <c r="J13" s="57">
        <v>10</v>
      </c>
      <c r="K13" s="35"/>
      <c r="L13" s="35"/>
      <c r="M13" s="117" t="s">
        <v>75</v>
      </c>
      <c r="N13" s="118"/>
      <c r="O13" s="118"/>
      <c r="P13" s="119"/>
    </row>
    <row r="14" spans="1:17" s="29" customFormat="1" ht="15" customHeight="1" x14ac:dyDescent="0.2">
      <c r="A14" s="34" t="s">
        <v>26</v>
      </c>
      <c r="B14" s="31" t="s">
        <v>22</v>
      </c>
      <c r="C14" s="31" t="s">
        <v>40</v>
      </c>
      <c r="D14" s="31" t="s">
        <v>2</v>
      </c>
      <c r="E14" s="32">
        <v>29587</v>
      </c>
      <c r="F14" s="31" t="s">
        <v>3</v>
      </c>
      <c r="G14" s="31" t="s">
        <v>23</v>
      </c>
      <c r="H14" s="33" t="s">
        <v>5</v>
      </c>
      <c r="I14" s="34" t="s">
        <v>6</v>
      </c>
      <c r="J14" s="56">
        <v>0</v>
      </c>
      <c r="K14" s="34"/>
      <c r="L14" s="34"/>
      <c r="M14" s="114" t="s">
        <v>24</v>
      </c>
      <c r="N14" s="115"/>
      <c r="O14" s="115"/>
      <c r="P14" s="116"/>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11"/>
      <c r="N15" s="112"/>
      <c r="O15" s="112"/>
      <c r="P15" s="113"/>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27"/>
      <c r="N16" s="128"/>
      <c r="O16" s="128"/>
      <c r="P16" s="129"/>
    </row>
    <row r="17" spans="1:17" ht="15" customHeight="1" x14ac:dyDescent="0.2">
      <c r="A17" s="7"/>
      <c r="B17" s="14"/>
      <c r="C17" s="14"/>
      <c r="D17" s="14"/>
      <c r="E17" s="14"/>
      <c r="F17" s="14"/>
      <c r="G17" s="14"/>
      <c r="H17" s="14"/>
      <c r="I17" s="15"/>
      <c r="J17" s="15"/>
      <c r="K17" s="7"/>
      <c r="L17" s="7"/>
      <c r="M17" s="138"/>
      <c r="N17" s="139"/>
      <c r="O17" s="139"/>
      <c r="P17" s="140"/>
      <c r="Q17" s="12"/>
    </row>
    <row r="18" spans="1:17" ht="15" customHeight="1" x14ac:dyDescent="0.2">
      <c r="A18" s="5"/>
      <c r="B18" s="6"/>
      <c r="C18" s="6"/>
      <c r="D18" s="6"/>
      <c r="E18" s="6"/>
      <c r="F18" s="6"/>
      <c r="G18" s="6"/>
      <c r="H18" s="6"/>
      <c r="I18" s="13"/>
      <c r="J18" s="13"/>
      <c r="K18" s="5"/>
      <c r="L18" s="5"/>
      <c r="M18" s="141"/>
      <c r="N18" s="142"/>
      <c r="O18" s="142"/>
      <c r="P18" s="143"/>
      <c r="Q18" s="12"/>
    </row>
    <row r="19" spans="1:17" ht="15" customHeight="1" x14ac:dyDescent="0.2">
      <c r="A19" s="7"/>
      <c r="B19" s="14"/>
      <c r="C19" s="14"/>
      <c r="D19" s="14"/>
      <c r="E19" s="14"/>
      <c r="F19" s="14"/>
      <c r="G19" s="14"/>
      <c r="H19" s="14"/>
      <c r="I19" s="15"/>
      <c r="J19" s="15"/>
      <c r="K19" s="7"/>
      <c r="L19" s="7"/>
      <c r="M19" s="138"/>
      <c r="N19" s="139"/>
      <c r="O19" s="139"/>
      <c r="P19" s="140"/>
      <c r="Q19" s="12"/>
    </row>
    <row r="20" spans="1:17" ht="15" customHeight="1" x14ac:dyDescent="0.2">
      <c r="A20" s="5"/>
      <c r="B20" s="6"/>
      <c r="C20" s="6"/>
      <c r="D20" s="6"/>
      <c r="E20" s="6"/>
      <c r="F20" s="6"/>
      <c r="G20" s="6"/>
      <c r="H20" s="6"/>
      <c r="I20" s="13"/>
      <c r="J20" s="13"/>
      <c r="K20" s="5"/>
      <c r="L20" s="5"/>
      <c r="M20" s="141"/>
      <c r="N20" s="142"/>
      <c r="O20" s="142"/>
      <c r="P20" s="143"/>
      <c r="Q20" s="12"/>
    </row>
    <row r="21" spans="1:17" ht="15" customHeight="1" x14ac:dyDescent="0.2">
      <c r="A21" s="7"/>
      <c r="B21" s="14"/>
      <c r="C21" s="14"/>
      <c r="D21" s="14"/>
      <c r="E21" s="14"/>
      <c r="F21" s="14"/>
      <c r="G21" s="14"/>
      <c r="H21" s="14"/>
      <c r="I21" s="15"/>
      <c r="J21" s="15"/>
      <c r="K21" s="7"/>
      <c r="L21" s="7"/>
      <c r="M21" s="138"/>
      <c r="N21" s="139"/>
      <c r="O21" s="139"/>
      <c r="P21" s="140"/>
      <c r="Q21" s="12"/>
    </row>
    <row r="22" spans="1:17" ht="15" customHeight="1" x14ac:dyDescent="0.2">
      <c r="A22" s="5"/>
      <c r="B22" s="6"/>
      <c r="C22" s="6"/>
      <c r="D22" s="6"/>
      <c r="E22" s="6"/>
      <c r="F22" s="6"/>
      <c r="G22" s="6"/>
      <c r="H22" s="6"/>
      <c r="I22" s="13"/>
      <c r="J22" s="13"/>
      <c r="K22" s="5"/>
      <c r="L22" s="5"/>
      <c r="M22" s="141"/>
      <c r="N22" s="142"/>
      <c r="O22" s="142"/>
      <c r="P22" s="143"/>
      <c r="Q22" s="12"/>
    </row>
    <row r="23" spans="1:17" ht="15" customHeight="1" x14ac:dyDescent="0.2">
      <c r="A23" s="7"/>
      <c r="B23" s="14"/>
      <c r="C23" s="14"/>
      <c r="D23" s="14"/>
      <c r="E23" s="14"/>
      <c r="F23" s="14"/>
      <c r="G23" s="14"/>
      <c r="H23" s="14"/>
      <c r="I23" s="15"/>
      <c r="J23" s="15"/>
      <c r="K23" s="7"/>
      <c r="L23" s="7"/>
      <c r="M23" s="138"/>
      <c r="N23" s="139"/>
      <c r="O23" s="139"/>
      <c r="P23" s="140"/>
      <c r="Q23" s="12"/>
    </row>
    <row r="24" spans="1:17" ht="15" customHeight="1" x14ac:dyDescent="0.2">
      <c r="A24" s="5"/>
      <c r="B24" s="6"/>
      <c r="C24" s="6"/>
      <c r="D24" s="6"/>
      <c r="E24" s="6"/>
      <c r="F24" s="6"/>
      <c r="G24" s="6"/>
      <c r="H24" s="6"/>
      <c r="I24" s="13"/>
      <c r="J24" s="13"/>
      <c r="K24" s="5"/>
      <c r="L24" s="5"/>
      <c r="M24" s="141"/>
      <c r="N24" s="142"/>
      <c r="O24" s="142"/>
      <c r="P24" s="143"/>
      <c r="Q24" s="12"/>
    </row>
    <row r="25" spans="1:17" ht="15" customHeight="1" x14ac:dyDescent="0.2">
      <c r="A25" s="7"/>
      <c r="B25" s="14"/>
      <c r="C25" s="14"/>
      <c r="D25" s="14"/>
      <c r="E25" s="14"/>
      <c r="F25" s="14"/>
      <c r="G25" s="14"/>
      <c r="H25" s="14"/>
      <c r="I25" s="15"/>
      <c r="J25" s="15"/>
      <c r="K25" s="7"/>
      <c r="L25" s="7"/>
      <c r="M25" s="138"/>
      <c r="N25" s="139"/>
      <c r="O25" s="139"/>
      <c r="P25" s="140"/>
      <c r="Q25" s="12"/>
    </row>
    <row r="26" spans="1:17" ht="15" customHeight="1" x14ac:dyDescent="0.2">
      <c r="A26" s="5"/>
      <c r="B26" s="6"/>
      <c r="C26" s="6"/>
      <c r="D26" s="6"/>
      <c r="E26" s="6"/>
      <c r="F26" s="6"/>
      <c r="G26" s="6"/>
      <c r="H26" s="6"/>
      <c r="I26" s="13"/>
      <c r="J26" s="13"/>
      <c r="K26" s="5"/>
      <c r="L26" s="5"/>
      <c r="M26" s="141"/>
      <c r="N26" s="142"/>
      <c r="O26" s="142"/>
      <c r="P26" s="143"/>
      <c r="Q26" s="12"/>
    </row>
    <row r="27" spans="1:17" ht="15" customHeight="1" x14ac:dyDescent="0.2">
      <c r="A27" s="7"/>
      <c r="B27" s="14"/>
      <c r="C27" s="14"/>
      <c r="D27" s="14"/>
      <c r="E27" s="14"/>
      <c r="F27" s="14"/>
      <c r="G27" s="14"/>
      <c r="H27" s="14"/>
      <c r="I27" s="15"/>
      <c r="J27" s="15"/>
      <c r="K27" s="7"/>
      <c r="L27" s="7"/>
      <c r="M27" s="138"/>
      <c r="N27" s="139"/>
      <c r="O27" s="139"/>
      <c r="P27" s="140"/>
      <c r="Q27" s="12"/>
    </row>
    <row r="28" spans="1:17" ht="15" customHeight="1" x14ac:dyDescent="0.2">
      <c r="A28" s="5"/>
      <c r="B28" s="6"/>
      <c r="C28" s="6"/>
      <c r="D28" s="6"/>
      <c r="E28" s="6"/>
      <c r="F28" s="6"/>
      <c r="G28" s="6"/>
      <c r="H28" s="6"/>
      <c r="I28" s="13"/>
      <c r="J28" s="13"/>
      <c r="K28" s="5"/>
      <c r="L28" s="5"/>
      <c r="M28" s="141"/>
      <c r="N28" s="142"/>
      <c r="O28" s="142"/>
      <c r="P28" s="143"/>
      <c r="Q28" s="12"/>
    </row>
    <row r="29" spans="1:17" ht="15" customHeight="1" x14ac:dyDescent="0.2">
      <c r="A29" s="7"/>
      <c r="B29" s="14"/>
      <c r="C29" s="14"/>
      <c r="D29" s="14"/>
      <c r="E29" s="14"/>
      <c r="F29" s="14"/>
      <c r="G29" s="14"/>
      <c r="H29" s="14"/>
      <c r="I29" s="15"/>
      <c r="J29" s="15"/>
      <c r="K29" s="7"/>
      <c r="L29" s="7"/>
      <c r="M29" s="138"/>
      <c r="N29" s="139"/>
      <c r="O29" s="139"/>
      <c r="P29" s="140"/>
      <c r="Q29" s="12"/>
    </row>
    <row r="30" spans="1:17" ht="15" customHeight="1" x14ac:dyDescent="0.2">
      <c r="A30" s="5"/>
      <c r="B30" s="6"/>
      <c r="C30" s="6"/>
      <c r="D30" s="6"/>
      <c r="E30" s="6"/>
      <c r="F30" s="6"/>
      <c r="G30" s="6"/>
      <c r="H30" s="6"/>
      <c r="I30" s="13"/>
      <c r="J30" s="13"/>
      <c r="K30" s="5"/>
      <c r="L30" s="5"/>
      <c r="M30" s="141"/>
      <c r="N30" s="142"/>
      <c r="O30" s="142"/>
      <c r="P30" s="143"/>
      <c r="Q30" s="12"/>
    </row>
    <row r="31" spans="1:17" ht="15" customHeight="1" x14ac:dyDescent="0.2">
      <c r="A31" s="7"/>
      <c r="B31" s="14"/>
      <c r="C31" s="14"/>
      <c r="D31" s="14"/>
      <c r="E31" s="14"/>
      <c r="F31" s="14"/>
      <c r="G31" s="14"/>
      <c r="H31" s="14"/>
      <c r="I31" s="15"/>
      <c r="J31" s="15"/>
      <c r="K31" s="7"/>
      <c r="L31" s="7"/>
      <c r="M31" s="138"/>
      <c r="N31" s="139"/>
      <c r="O31" s="139"/>
      <c r="P31" s="140"/>
      <c r="Q31" s="12"/>
    </row>
    <row r="32" spans="1:17" ht="15" customHeight="1" x14ac:dyDescent="0.2">
      <c r="A32" s="5"/>
      <c r="B32" s="6"/>
      <c r="C32" s="6"/>
      <c r="D32" s="6"/>
      <c r="E32" s="6"/>
      <c r="F32" s="6"/>
      <c r="G32" s="6"/>
      <c r="H32" s="6"/>
      <c r="I32" s="13"/>
      <c r="J32" s="13"/>
      <c r="K32" s="5"/>
      <c r="L32" s="5"/>
      <c r="M32" s="141"/>
      <c r="N32" s="142"/>
      <c r="O32" s="142"/>
      <c r="P32" s="143"/>
      <c r="Q32" s="12"/>
    </row>
    <row r="33" spans="1:17" ht="15" customHeight="1" x14ac:dyDescent="0.2">
      <c r="A33" s="7"/>
      <c r="B33" s="14"/>
      <c r="C33" s="14"/>
      <c r="D33" s="14"/>
      <c r="E33" s="14"/>
      <c r="F33" s="14"/>
      <c r="G33" s="14"/>
      <c r="H33" s="14"/>
      <c r="I33" s="15"/>
      <c r="J33" s="15"/>
      <c r="K33" s="7"/>
      <c r="L33" s="7"/>
      <c r="M33" s="138"/>
      <c r="N33" s="139"/>
      <c r="O33" s="139"/>
      <c r="P33" s="140"/>
      <c r="Q33" s="12"/>
    </row>
    <row r="34" spans="1:17" ht="15" customHeight="1" x14ac:dyDescent="0.2">
      <c r="A34" s="5"/>
      <c r="B34" s="6"/>
      <c r="C34" s="6"/>
      <c r="D34" s="6"/>
      <c r="E34" s="6"/>
      <c r="F34" s="6"/>
      <c r="G34" s="6"/>
      <c r="H34" s="6"/>
      <c r="I34" s="13"/>
      <c r="J34" s="13"/>
      <c r="K34" s="5"/>
      <c r="L34" s="5"/>
      <c r="M34" s="141"/>
      <c r="N34" s="142"/>
      <c r="O34" s="142"/>
      <c r="P34" s="143"/>
      <c r="Q34" s="12"/>
    </row>
    <row r="35" spans="1:17" ht="15" customHeight="1" x14ac:dyDescent="0.2">
      <c r="A35" s="7"/>
      <c r="B35" s="14"/>
      <c r="C35" s="14"/>
      <c r="D35" s="14"/>
      <c r="E35" s="14"/>
      <c r="F35" s="14"/>
      <c r="G35" s="14"/>
      <c r="H35" s="14"/>
      <c r="I35" s="15"/>
      <c r="J35" s="15"/>
      <c r="K35" s="7"/>
      <c r="L35" s="7"/>
      <c r="M35" s="138"/>
      <c r="N35" s="139"/>
      <c r="O35" s="139"/>
      <c r="P35" s="140"/>
      <c r="Q35" s="12"/>
    </row>
    <row r="36" spans="1:17" ht="15" customHeight="1" x14ac:dyDescent="0.2">
      <c r="A36" s="5"/>
      <c r="B36" s="6"/>
      <c r="C36" s="6"/>
      <c r="D36" s="6"/>
      <c r="E36" s="6"/>
      <c r="F36" s="6"/>
      <c r="G36" s="6"/>
      <c r="H36" s="6"/>
      <c r="I36" s="13"/>
      <c r="J36" s="13"/>
      <c r="K36" s="5"/>
      <c r="L36" s="5"/>
      <c r="M36" s="141"/>
      <c r="N36" s="142"/>
      <c r="O36" s="142"/>
      <c r="P36" s="143"/>
      <c r="Q36" s="12"/>
    </row>
    <row r="37" spans="1:17" ht="15" customHeight="1" x14ac:dyDescent="0.2">
      <c r="A37" s="7"/>
      <c r="B37" s="14"/>
      <c r="C37" s="14"/>
      <c r="D37" s="14"/>
      <c r="E37" s="14"/>
      <c r="F37" s="14"/>
      <c r="G37" s="14"/>
      <c r="H37" s="14"/>
      <c r="I37" s="15"/>
      <c r="J37" s="15"/>
      <c r="K37" s="7"/>
      <c r="L37" s="7"/>
      <c r="M37" s="138"/>
      <c r="N37" s="139"/>
      <c r="O37" s="139"/>
      <c r="P37" s="140"/>
      <c r="Q37" s="12"/>
    </row>
    <row r="38" spans="1:17" ht="15" customHeight="1" x14ac:dyDescent="0.2">
      <c r="A38" s="5"/>
      <c r="B38" s="6"/>
      <c r="C38" s="6"/>
      <c r="D38" s="6"/>
      <c r="E38" s="6"/>
      <c r="F38" s="6"/>
      <c r="G38" s="6"/>
      <c r="H38" s="6"/>
      <c r="I38" s="13"/>
      <c r="J38" s="13"/>
      <c r="K38" s="5"/>
      <c r="L38" s="5"/>
      <c r="M38" s="141"/>
      <c r="N38" s="142"/>
      <c r="O38" s="142"/>
      <c r="P38" s="143"/>
      <c r="Q38" s="12"/>
    </row>
    <row r="39" spans="1:17" ht="15" customHeight="1" x14ac:dyDescent="0.2">
      <c r="A39" s="7"/>
      <c r="B39" s="14"/>
      <c r="C39" s="14"/>
      <c r="D39" s="14"/>
      <c r="E39" s="14"/>
      <c r="F39" s="14"/>
      <c r="G39" s="14"/>
      <c r="H39" s="14"/>
      <c r="I39" s="15"/>
      <c r="J39" s="15"/>
      <c r="K39" s="7"/>
      <c r="L39" s="7"/>
      <c r="M39" s="138"/>
      <c r="N39" s="139"/>
      <c r="O39" s="139"/>
      <c r="P39" s="140"/>
      <c r="Q39" s="12"/>
    </row>
    <row r="40" spans="1:17" ht="15" customHeight="1" x14ac:dyDescent="0.2">
      <c r="A40" s="5"/>
      <c r="B40" s="6"/>
      <c r="C40" s="6"/>
      <c r="D40" s="6"/>
      <c r="E40" s="6"/>
      <c r="F40" s="6"/>
      <c r="G40" s="6"/>
      <c r="H40" s="6"/>
      <c r="I40" s="13"/>
      <c r="J40" s="13"/>
      <c r="K40" s="5"/>
      <c r="L40" s="5"/>
      <c r="M40" s="141"/>
      <c r="N40" s="142"/>
      <c r="O40" s="142"/>
      <c r="P40" s="143"/>
      <c r="Q40" s="12"/>
    </row>
    <row r="41" spans="1:17" ht="15" customHeight="1" x14ac:dyDescent="0.2">
      <c r="A41" s="7"/>
      <c r="B41" s="14"/>
      <c r="C41" s="14"/>
      <c r="D41" s="14"/>
      <c r="E41" s="14"/>
      <c r="F41" s="14"/>
      <c r="G41" s="14"/>
      <c r="H41" s="14"/>
      <c r="I41" s="15"/>
      <c r="J41" s="15"/>
      <c r="K41" s="7"/>
      <c r="L41" s="7"/>
      <c r="M41" s="138"/>
      <c r="N41" s="139"/>
      <c r="O41" s="139"/>
      <c r="P41" s="140"/>
      <c r="Q41" s="12"/>
    </row>
    <row r="42" spans="1:17" ht="15" customHeight="1" x14ac:dyDescent="0.2">
      <c r="A42" s="5"/>
      <c r="B42" s="6"/>
      <c r="C42" s="6"/>
      <c r="D42" s="6"/>
      <c r="E42" s="6"/>
      <c r="F42" s="6"/>
      <c r="G42" s="6"/>
      <c r="H42" s="6"/>
      <c r="I42" s="13"/>
      <c r="J42" s="13"/>
      <c r="K42" s="5"/>
      <c r="L42" s="5"/>
      <c r="M42" s="141"/>
      <c r="N42" s="142"/>
      <c r="O42" s="142"/>
      <c r="P42" s="143"/>
      <c r="Q42" s="12"/>
    </row>
    <row r="43" spans="1:17" ht="15" customHeight="1" x14ac:dyDescent="0.2">
      <c r="A43" s="7"/>
      <c r="B43" s="14"/>
      <c r="C43" s="14"/>
      <c r="D43" s="14"/>
      <c r="E43" s="14"/>
      <c r="F43" s="14"/>
      <c r="G43" s="14"/>
      <c r="H43" s="14"/>
      <c r="I43" s="15"/>
      <c r="J43" s="15"/>
      <c r="K43" s="7"/>
      <c r="L43" s="7"/>
      <c r="M43" s="138"/>
      <c r="N43" s="139"/>
      <c r="O43" s="139"/>
      <c r="P43" s="140"/>
      <c r="Q43" s="12"/>
    </row>
    <row r="44" spans="1:17" x14ac:dyDescent="0.2">
      <c r="A44" s="5"/>
      <c r="B44" s="6"/>
      <c r="C44" s="6"/>
      <c r="D44" s="6"/>
      <c r="E44" s="6"/>
      <c r="F44" s="6"/>
      <c r="G44" s="6"/>
      <c r="H44" s="6"/>
      <c r="I44" s="13"/>
      <c r="J44" s="13"/>
      <c r="K44" s="5"/>
      <c r="L44" s="5"/>
      <c r="M44" s="141"/>
      <c r="N44" s="142"/>
      <c r="O44" s="142"/>
      <c r="P44" s="143"/>
      <c r="Q44" s="12"/>
    </row>
    <row r="45" spans="1:17" x14ac:dyDescent="0.2">
      <c r="A45" s="7"/>
      <c r="B45" s="14"/>
      <c r="C45" s="14"/>
      <c r="D45" s="14"/>
      <c r="E45" s="14"/>
      <c r="F45" s="14"/>
      <c r="G45" s="14"/>
      <c r="H45" s="14"/>
      <c r="I45" s="15"/>
      <c r="J45" s="15"/>
      <c r="K45" s="7"/>
      <c r="L45" s="7"/>
      <c r="M45" s="138"/>
      <c r="N45" s="139"/>
      <c r="O45" s="139"/>
      <c r="P45" s="140"/>
      <c r="Q45" s="12"/>
    </row>
    <row r="46" spans="1:17" x14ac:dyDescent="0.2">
      <c r="A46" s="5"/>
      <c r="B46" s="6"/>
      <c r="C46" s="6"/>
      <c r="D46" s="6"/>
      <c r="E46" s="6"/>
      <c r="F46" s="6"/>
      <c r="G46" s="6"/>
      <c r="H46" s="6"/>
      <c r="I46" s="13"/>
      <c r="J46" s="13"/>
      <c r="K46" s="5"/>
      <c r="L46" s="5"/>
      <c r="M46" s="141"/>
      <c r="N46" s="142"/>
      <c r="O46" s="142"/>
      <c r="P46" s="143"/>
      <c r="Q46" s="12"/>
    </row>
    <row r="47" spans="1:17" x14ac:dyDescent="0.2">
      <c r="A47" s="7"/>
      <c r="B47" s="14"/>
      <c r="C47" s="14"/>
      <c r="D47" s="14"/>
      <c r="E47" s="14"/>
      <c r="F47" s="14"/>
      <c r="G47" s="14"/>
      <c r="H47" s="14"/>
      <c r="I47" s="15"/>
      <c r="J47" s="15"/>
      <c r="K47" s="7"/>
      <c r="L47" s="7"/>
      <c r="M47" s="138"/>
      <c r="N47" s="139"/>
      <c r="O47" s="139"/>
      <c r="P47" s="140"/>
      <c r="Q47" s="12"/>
    </row>
    <row r="48" spans="1:17" x14ac:dyDescent="0.2">
      <c r="A48" s="5"/>
      <c r="B48" s="6"/>
      <c r="C48" s="6"/>
      <c r="D48" s="6"/>
      <c r="E48" s="6"/>
      <c r="F48" s="6"/>
      <c r="G48" s="6"/>
      <c r="H48" s="6"/>
      <c r="I48" s="13"/>
      <c r="J48" s="13"/>
      <c r="K48" s="5"/>
      <c r="L48" s="5"/>
      <c r="M48" s="141"/>
      <c r="N48" s="142"/>
      <c r="O48" s="142"/>
      <c r="P48" s="143"/>
      <c r="Q48" s="12"/>
    </row>
    <row r="49" spans="1:17" x14ac:dyDescent="0.2">
      <c r="A49" s="7"/>
      <c r="B49" s="14"/>
      <c r="C49" s="14"/>
      <c r="D49" s="14"/>
      <c r="E49" s="14"/>
      <c r="F49" s="14"/>
      <c r="G49" s="14"/>
      <c r="H49" s="14"/>
      <c r="I49" s="15"/>
      <c r="J49" s="15"/>
      <c r="K49" s="7"/>
      <c r="L49" s="7"/>
      <c r="M49" s="138"/>
      <c r="N49" s="139"/>
      <c r="O49" s="139"/>
      <c r="P49" s="140"/>
      <c r="Q49" s="12"/>
    </row>
    <row r="50" spans="1:17" x14ac:dyDescent="0.2">
      <c r="A50" s="5"/>
      <c r="B50" s="6"/>
      <c r="C50" s="6"/>
      <c r="D50" s="6"/>
      <c r="E50" s="6"/>
      <c r="F50" s="6"/>
      <c r="G50" s="6"/>
      <c r="H50" s="6"/>
      <c r="I50" s="13"/>
      <c r="J50" s="13"/>
      <c r="K50" s="5"/>
      <c r="L50" s="5"/>
      <c r="M50" s="141"/>
      <c r="N50" s="142"/>
      <c r="O50" s="142"/>
      <c r="P50" s="143"/>
      <c r="Q50" s="12"/>
    </row>
    <row r="51" spans="1:17" x14ac:dyDescent="0.2">
      <c r="A51" s="7"/>
      <c r="B51" s="14"/>
      <c r="C51" s="14"/>
      <c r="D51" s="14"/>
      <c r="E51" s="14"/>
      <c r="F51" s="14"/>
      <c r="G51" s="14"/>
      <c r="H51" s="14"/>
      <c r="I51" s="15"/>
      <c r="J51" s="15"/>
      <c r="K51" s="7"/>
      <c r="L51" s="7"/>
      <c r="M51" s="138"/>
      <c r="N51" s="139"/>
      <c r="O51" s="139"/>
      <c r="P51" s="140"/>
      <c r="Q51" s="12"/>
    </row>
    <row r="52" spans="1:17" x14ac:dyDescent="0.2">
      <c r="A52" s="5"/>
      <c r="B52" s="6"/>
      <c r="C52" s="6"/>
      <c r="D52" s="6"/>
      <c r="E52" s="6"/>
      <c r="F52" s="6"/>
      <c r="G52" s="6"/>
      <c r="H52" s="6"/>
      <c r="I52" s="13"/>
      <c r="J52" s="13"/>
      <c r="K52" s="5"/>
      <c r="L52" s="5"/>
      <c r="M52" s="141"/>
      <c r="N52" s="142"/>
      <c r="O52" s="142"/>
      <c r="P52" s="143"/>
      <c r="Q52" s="12"/>
    </row>
    <row r="53" spans="1:17" x14ac:dyDescent="0.2">
      <c r="A53" s="7"/>
      <c r="B53" s="14"/>
      <c r="C53" s="14"/>
      <c r="D53" s="14"/>
      <c r="E53" s="14"/>
      <c r="F53" s="14"/>
      <c r="G53" s="14"/>
      <c r="H53" s="14"/>
      <c r="I53" s="15"/>
      <c r="J53" s="15"/>
      <c r="K53" s="7"/>
      <c r="L53" s="7"/>
      <c r="M53" s="138"/>
      <c r="N53" s="139"/>
      <c r="O53" s="139"/>
      <c r="P53" s="140"/>
      <c r="Q53" s="12"/>
    </row>
    <row r="54" spans="1:17" x14ac:dyDescent="0.2">
      <c r="A54" s="5"/>
      <c r="B54" s="6"/>
      <c r="C54" s="6"/>
      <c r="D54" s="6"/>
      <c r="E54" s="6"/>
      <c r="F54" s="6"/>
      <c r="G54" s="6"/>
      <c r="H54" s="6"/>
      <c r="I54" s="13"/>
      <c r="J54" s="13"/>
      <c r="K54" s="5"/>
      <c r="L54" s="5"/>
      <c r="M54" s="141"/>
      <c r="N54" s="142"/>
      <c r="O54" s="142"/>
      <c r="P54" s="143"/>
      <c r="Q54" s="12"/>
    </row>
    <row r="55" spans="1:17" x14ac:dyDescent="0.2">
      <c r="A55" s="7"/>
      <c r="B55" s="14"/>
      <c r="C55" s="14"/>
      <c r="D55" s="14"/>
      <c r="E55" s="14"/>
      <c r="F55" s="14"/>
      <c r="G55" s="14"/>
      <c r="H55" s="14"/>
      <c r="I55" s="15"/>
      <c r="J55" s="15"/>
      <c r="K55" s="7"/>
      <c r="L55" s="7"/>
      <c r="M55" s="138"/>
      <c r="N55" s="139"/>
      <c r="O55" s="139"/>
      <c r="P55" s="140"/>
      <c r="Q55" s="12"/>
    </row>
    <row r="56" spans="1:17" x14ac:dyDescent="0.2">
      <c r="A56" s="5"/>
      <c r="B56" s="6"/>
      <c r="C56" s="6"/>
      <c r="D56" s="6"/>
      <c r="E56" s="6"/>
      <c r="F56" s="6"/>
      <c r="G56" s="6"/>
      <c r="H56" s="6"/>
      <c r="I56" s="13"/>
      <c r="J56" s="13"/>
      <c r="K56" s="5"/>
      <c r="L56" s="5"/>
      <c r="M56" s="141"/>
      <c r="N56" s="142"/>
      <c r="O56" s="142"/>
      <c r="P56" s="143"/>
      <c r="Q56" s="12"/>
    </row>
    <row r="57" spans="1:17" x14ac:dyDescent="0.2">
      <c r="A57" s="7"/>
      <c r="B57" s="14"/>
      <c r="C57" s="14"/>
      <c r="D57" s="14"/>
      <c r="E57" s="14"/>
      <c r="F57" s="14"/>
      <c r="G57" s="14"/>
      <c r="H57" s="14"/>
      <c r="I57" s="15"/>
      <c r="J57" s="15"/>
      <c r="K57" s="7"/>
      <c r="L57" s="7"/>
      <c r="M57" s="138"/>
      <c r="N57" s="139"/>
      <c r="O57" s="139"/>
      <c r="P57" s="140"/>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57" t="s">
        <v>77</v>
      </c>
      <c r="B1" s="158"/>
      <c r="C1" s="158"/>
      <c r="D1" s="158"/>
      <c r="E1" s="158"/>
      <c r="F1" s="158"/>
      <c r="G1" s="158"/>
      <c r="H1" s="158"/>
      <c r="I1" s="158"/>
      <c r="J1" s="158"/>
      <c r="K1" s="158"/>
      <c r="L1" s="158"/>
      <c r="M1" s="158"/>
      <c r="N1" s="158"/>
      <c r="O1" s="158"/>
      <c r="P1" s="159"/>
    </row>
    <row r="2" spans="1:17" s="1" customFormat="1" ht="30.75" customHeight="1" thickBot="1" x14ac:dyDescent="0.3">
      <c r="A2" s="157" t="s">
        <v>76</v>
      </c>
      <c r="B2" s="158"/>
      <c r="C2" s="158"/>
      <c r="D2" s="158"/>
      <c r="E2" s="158"/>
      <c r="F2" s="158"/>
      <c r="G2" s="158"/>
      <c r="H2" s="158"/>
      <c r="I2" s="158"/>
      <c r="J2" s="158"/>
      <c r="K2" s="158"/>
      <c r="L2" s="158"/>
      <c r="M2" s="158"/>
      <c r="N2" s="158"/>
      <c r="O2" s="158"/>
      <c r="P2" s="159"/>
    </row>
    <row r="3" spans="1:17" ht="70.5" customHeight="1" thickBot="1" x14ac:dyDescent="0.25">
      <c r="A3" s="10" t="s">
        <v>33</v>
      </c>
      <c r="B3" s="153" t="s">
        <v>68</v>
      </c>
      <c r="C3" s="154"/>
      <c r="D3" s="154"/>
      <c r="E3" s="154"/>
      <c r="F3" s="154"/>
      <c r="G3" s="154"/>
      <c r="H3" s="154"/>
      <c r="I3" s="154"/>
      <c r="J3" s="154"/>
      <c r="K3" s="154"/>
      <c r="L3" s="154"/>
      <c r="M3" s="154"/>
      <c r="N3" s="154"/>
      <c r="O3" s="154"/>
      <c r="P3" s="155"/>
      <c r="Q3" s="11"/>
    </row>
    <row r="4" spans="1:17" ht="26.25" customHeight="1" thickBot="1" x14ac:dyDescent="0.25">
      <c r="A4" s="9" t="s">
        <v>36</v>
      </c>
      <c r="B4" s="144" t="s">
        <v>34</v>
      </c>
      <c r="C4" s="145"/>
      <c r="D4" s="145"/>
      <c r="E4" s="145"/>
      <c r="F4" s="145"/>
      <c r="G4" s="145"/>
      <c r="H4" s="145"/>
      <c r="I4" s="145"/>
      <c r="J4" s="145"/>
      <c r="K4" s="145"/>
      <c r="L4" s="145"/>
      <c r="M4" s="145"/>
      <c r="N4" s="145"/>
      <c r="O4" s="145"/>
      <c r="P4" s="156"/>
    </row>
    <row r="5" spans="1:17" ht="42.75" customHeight="1" thickBot="1" x14ac:dyDescent="0.25">
      <c r="A5" s="22" t="s">
        <v>51</v>
      </c>
      <c r="B5" s="153" t="s">
        <v>64</v>
      </c>
      <c r="C5" s="154"/>
      <c r="D5" s="154"/>
      <c r="E5" s="154"/>
      <c r="F5" s="154"/>
      <c r="G5" s="154"/>
      <c r="H5" s="154"/>
      <c r="I5" s="154"/>
      <c r="J5" s="154"/>
      <c r="K5" s="154"/>
      <c r="L5" s="154"/>
      <c r="M5" s="154"/>
      <c r="N5" s="154"/>
      <c r="O5" s="154"/>
      <c r="P5" s="155"/>
    </row>
    <row r="6" spans="1:17" s="1" customFormat="1" ht="30.75" customHeight="1" thickBot="1" x14ac:dyDescent="0.3">
      <c r="A6" s="157" t="s">
        <v>25</v>
      </c>
      <c r="B6" s="158"/>
      <c r="C6" s="158"/>
      <c r="D6" s="158"/>
      <c r="E6" s="158"/>
      <c r="F6" s="158"/>
      <c r="G6" s="158"/>
      <c r="H6" s="158"/>
      <c r="I6" s="158"/>
      <c r="J6" s="158"/>
      <c r="K6" s="158"/>
      <c r="L6" s="158"/>
      <c r="M6" s="158"/>
      <c r="N6" s="158"/>
      <c r="O6" s="158"/>
      <c r="P6" s="159"/>
    </row>
    <row r="7" spans="1:17" ht="43.5" customHeight="1" thickBot="1" x14ac:dyDescent="0.25">
      <c r="A7" s="8" t="s">
        <v>50</v>
      </c>
      <c r="B7" s="144" t="s">
        <v>66</v>
      </c>
      <c r="C7" s="145"/>
      <c r="D7" s="145"/>
      <c r="E7" s="145"/>
      <c r="F7" s="145"/>
      <c r="G7" s="145"/>
      <c r="H7" s="145"/>
      <c r="I7" s="145"/>
      <c r="J7" s="145"/>
      <c r="K7" s="145"/>
      <c r="L7" s="145"/>
      <c r="M7" s="145"/>
      <c r="N7" s="145"/>
      <c r="O7" s="145"/>
      <c r="P7" s="156"/>
    </row>
    <row r="8" spans="1:17" ht="26.25" customHeight="1" thickBot="1" x14ac:dyDescent="0.25">
      <c r="A8" s="3" t="s">
        <v>48</v>
      </c>
      <c r="B8" s="153" t="s">
        <v>61</v>
      </c>
      <c r="C8" s="154"/>
      <c r="D8" s="154"/>
      <c r="E8" s="154"/>
      <c r="F8" s="154"/>
      <c r="G8" s="154"/>
      <c r="H8" s="154"/>
      <c r="I8" s="154"/>
      <c r="J8" s="154"/>
      <c r="K8" s="154"/>
      <c r="L8" s="154"/>
      <c r="M8" s="154"/>
      <c r="N8" s="154"/>
      <c r="O8" s="154"/>
      <c r="P8" s="155"/>
    </row>
    <row r="9" spans="1:17" ht="26.25" customHeight="1" x14ac:dyDescent="0.2">
      <c r="A9" s="20" t="s">
        <v>52</v>
      </c>
      <c r="B9" s="144" t="s">
        <v>65</v>
      </c>
      <c r="C9" s="145"/>
      <c r="D9" s="145"/>
      <c r="E9" s="145"/>
      <c r="F9" s="145"/>
      <c r="G9" s="145"/>
      <c r="H9" s="145"/>
      <c r="I9" s="145"/>
      <c r="J9" s="145"/>
      <c r="K9" s="145"/>
      <c r="L9" s="145"/>
      <c r="M9" s="145"/>
      <c r="N9" s="145"/>
      <c r="O9" s="145"/>
      <c r="P9" s="156"/>
    </row>
    <row r="10" spans="1:17" ht="36.75" customHeight="1" x14ac:dyDescent="0.2">
      <c r="A10" s="20" t="s">
        <v>49</v>
      </c>
      <c r="B10" s="153" t="s">
        <v>78</v>
      </c>
      <c r="C10" s="154"/>
      <c r="D10" s="154"/>
      <c r="E10" s="154"/>
      <c r="F10" s="154"/>
      <c r="G10" s="154"/>
      <c r="H10" s="154"/>
      <c r="I10" s="154"/>
      <c r="J10" s="154"/>
      <c r="K10" s="154"/>
      <c r="L10" s="154"/>
      <c r="M10" s="154"/>
      <c r="N10" s="154"/>
      <c r="O10" s="154"/>
      <c r="P10" s="155"/>
    </row>
    <row r="11" spans="1:17" ht="26.25" customHeight="1" x14ac:dyDescent="0.2">
      <c r="A11" s="20" t="s">
        <v>53</v>
      </c>
      <c r="B11" s="144" t="s">
        <v>62</v>
      </c>
      <c r="C11" s="145"/>
      <c r="D11" s="145"/>
      <c r="E11" s="145"/>
      <c r="F11" s="145"/>
      <c r="G11" s="145"/>
      <c r="H11" s="145"/>
      <c r="I11" s="145"/>
      <c r="J11" s="145"/>
      <c r="K11" s="145"/>
      <c r="L11" s="145"/>
      <c r="M11" s="145"/>
      <c r="N11" s="145"/>
      <c r="O11" s="145"/>
      <c r="P11" s="156"/>
    </row>
    <row r="12" spans="1:17" ht="26.25" customHeight="1" x14ac:dyDescent="0.2">
      <c r="A12" s="20" t="s">
        <v>54</v>
      </c>
      <c r="B12" s="153" t="s">
        <v>79</v>
      </c>
      <c r="C12" s="154"/>
      <c r="D12" s="154"/>
      <c r="E12" s="154"/>
      <c r="F12" s="154"/>
      <c r="G12" s="154"/>
      <c r="H12" s="154"/>
      <c r="I12" s="154"/>
      <c r="J12" s="154"/>
      <c r="K12" s="154"/>
      <c r="L12" s="154"/>
      <c r="M12" s="154"/>
      <c r="N12" s="154"/>
      <c r="O12" s="154"/>
      <c r="P12" s="155"/>
    </row>
    <row r="13" spans="1:17" ht="38.25" customHeight="1" x14ac:dyDescent="0.2">
      <c r="A13" s="20" t="s">
        <v>55</v>
      </c>
      <c r="B13" s="144" t="s">
        <v>63</v>
      </c>
      <c r="C13" s="145"/>
      <c r="D13" s="145"/>
      <c r="E13" s="145"/>
      <c r="F13" s="145"/>
      <c r="G13" s="145"/>
      <c r="H13" s="145"/>
      <c r="I13" s="145"/>
      <c r="J13" s="145"/>
      <c r="K13" s="145"/>
      <c r="L13" s="145"/>
      <c r="M13" s="145"/>
      <c r="N13" s="145"/>
      <c r="O13" s="145"/>
      <c r="P13" s="156"/>
    </row>
    <row r="14" spans="1:17" ht="26.25" customHeight="1" thickBot="1" x14ac:dyDescent="0.25">
      <c r="A14" s="4" t="s">
        <v>73</v>
      </c>
      <c r="B14" s="153" t="s">
        <v>67</v>
      </c>
      <c r="C14" s="154"/>
      <c r="D14" s="154"/>
      <c r="E14" s="154"/>
      <c r="F14" s="154"/>
      <c r="G14" s="154"/>
      <c r="H14" s="154"/>
      <c r="I14" s="154"/>
      <c r="J14" s="154"/>
      <c r="K14" s="154"/>
      <c r="L14" s="154"/>
      <c r="M14" s="154"/>
      <c r="N14" s="154"/>
      <c r="O14" s="154"/>
      <c r="P14" s="155"/>
    </row>
    <row r="15" spans="1:17" ht="36.75" customHeight="1" x14ac:dyDescent="0.2">
      <c r="A15" s="20" t="s">
        <v>56</v>
      </c>
      <c r="B15" s="144" t="s">
        <v>0</v>
      </c>
      <c r="C15" s="145"/>
      <c r="D15" s="145"/>
      <c r="E15" s="145"/>
      <c r="F15" s="145"/>
      <c r="G15" s="145"/>
      <c r="H15" s="145"/>
      <c r="I15" s="145"/>
      <c r="J15" s="145"/>
      <c r="K15" s="145"/>
      <c r="L15" s="145"/>
      <c r="M15" s="145"/>
      <c r="N15" s="145"/>
      <c r="O15" s="145"/>
      <c r="P15" s="156"/>
    </row>
    <row r="16" spans="1:17" ht="38.25" customHeight="1" x14ac:dyDescent="0.2">
      <c r="A16" s="54" t="s">
        <v>74</v>
      </c>
      <c r="B16" s="153" t="s">
        <v>80</v>
      </c>
      <c r="C16" s="154"/>
      <c r="D16" s="154"/>
      <c r="E16" s="154"/>
      <c r="F16" s="154"/>
      <c r="G16" s="154"/>
      <c r="H16" s="154"/>
      <c r="I16" s="154"/>
      <c r="J16" s="154"/>
      <c r="K16" s="154"/>
      <c r="L16" s="154"/>
      <c r="M16" s="154"/>
      <c r="N16" s="154"/>
      <c r="O16" s="154"/>
      <c r="P16" s="155"/>
    </row>
    <row r="17" spans="1:16" ht="64.5" customHeight="1" thickBot="1" x14ac:dyDescent="0.25">
      <c r="A17" s="2"/>
      <c r="B17" s="144"/>
      <c r="C17" s="145"/>
      <c r="D17" s="145"/>
      <c r="E17" s="145"/>
      <c r="F17" s="145"/>
      <c r="G17" s="145"/>
      <c r="H17" s="145"/>
      <c r="I17" s="145"/>
      <c r="J17" s="145"/>
      <c r="K17" s="145"/>
      <c r="L17" s="145"/>
      <c r="M17" s="145"/>
      <c r="N17" s="145"/>
      <c r="O17" s="145"/>
      <c r="P17" s="156"/>
    </row>
    <row r="18" spans="1:16" ht="32.25" customHeight="1" thickBot="1" x14ac:dyDescent="0.25">
      <c r="A18" s="2"/>
      <c r="B18" s="153"/>
      <c r="C18" s="154"/>
      <c r="D18" s="154"/>
      <c r="E18" s="154"/>
      <c r="F18" s="154"/>
      <c r="G18" s="154"/>
      <c r="H18" s="154"/>
      <c r="I18" s="154"/>
      <c r="J18" s="154"/>
      <c r="K18" s="154"/>
      <c r="L18" s="154"/>
      <c r="M18" s="154"/>
      <c r="N18" s="154"/>
      <c r="O18" s="154"/>
      <c r="P18" s="155"/>
    </row>
    <row r="19" spans="1:16" ht="21.95" customHeight="1" x14ac:dyDescent="0.2">
      <c r="A19" s="150" t="s">
        <v>70</v>
      </c>
      <c r="B19" s="144" t="s">
        <v>81</v>
      </c>
      <c r="C19" s="145"/>
      <c r="D19" s="145"/>
      <c r="E19" s="145"/>
      <c r="F19" s="145"/>
      <c r="G19" s="145"/>
      <c r="H19" s="145"/>
      <c r="I19" s="145"/>
      <c r="J19" s="145"/>
      <c r="K19" s="145"/>
      <c r="L19" s="145"/>
      <c r="M19" s="145"/>
      <c r="N19" s="145"/>
      <c r="O19" s="145"/>
      <c r="P19" s="146"/>
    </row>
    <row r="20" spans="1:16" ht="21.95" customHeight="1" x14ac:dyDescent="0.2">
      <c r="A20" s="151"/>
      <c r="B20" s="144" t="s">
        <v>82</v>
      </c>
      <c r="C20" s="145"/>
      <c r="D20" s="145"/>
      <c r="E20" s="145"/>
      <c r="F20" s="145"/>
      <c r="G20" s="145"/>
      <c r="H20" s="145"/>
      <c r="I20" s="145"/>
      <c r="J20" s="145"/>
      <c r="K20" s="145"/>
      <c r="L20" s="145"/>
      <c r="M20" s="145"/>
      <c r="N20" s="145"/>
      <c r="O20" s="145"/>
      <c r="P20" s="146"/>
    </row>
    <row r="21" spans="1:16" ht="15" x14ac:dyDescent="0.2">
      <c r="A21" s="151"/>
      <c r="B21" s="144" t="s">
        <v>84</v>
      </c>
      <c r="C21" s="145"/>
      <c r="D21" s="145"/>
      <c r="E21" s="145"/>
      <c r="F21" s="145"/>
      <c r="G21" s="145"/>
      <c r="H21" s="145"/>
      <c r="I21" s="145"/>
      <c r="J21" s="145"/>
      <c r="K21" s="145"/>
      <c r="L21" s="145"/>
      <c r="M21" s="145"/>
      <c r="N21" s="145"/>
      <c r="O21" s="145"/>
      <c r="P21" s="146"/>
    </row>
    <row r="22" spans="1:16" ht="21.95" customHeight="1" x14ac:dyDescent="0.2">
      <c r="A22" s="151"/>
      <c r="B22" s="144" t="s">
        <v>83</v>
      </c>
      <c r="C22" s="145"/>
      <c r="D22" s="145"/>
      <c r="E22" s="145"/>
      <c r="F22" s="145"/>
      <c r="G22" s="145"/>
      <c r="H22" s="145"/>
      <c r="I22" s="145"/>
      <c r="J22" s="145"/>
      <c r="K22" s="145"/>
      <c r="L22" s="145"/>
      <c r="M22" s="145"/>
      <c r="N22" s="145"/>
      <c r="O22" s="145"/>
      <c r="P22" s="146"/>
    </row>
    <row r="23" spans="1:16" ht="21.95" customHeight="1" thickBot="1" x14ac:dyDescent="0.25">
      <c r="A23" s="152"/>
      <c r="B23" s="147" t="s">
        <v>69</v>
      </c>
      <c r="C23" s="148"/>
      <c r="D23" s="148"/>
      <c r="E23" s="148"/>
      <c r="F23" s="148"/>
      <c r="G23" s="148"/>
      <c r="H23" s="148"/>
      <c r="I23" s="148"/>
      <c r="J23" s="148"/>
      <c r="K23" s="148"/>
      <c r="L23" s="148"/>
      <c r="M23" s="148"/>
      <c r="N23" s="148"/>
      <c r="O23" s="148"/>
      <c r="P23" s="149"/>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01319-7403-496D-BA75-66C95F48DB6B}">
  <sheetPr codeName="Sheet4"/>
  <dimension ref="A1:H37"/>
  <sheetViews>
    <sheetView workbookViewId="0">
      <selection activeCell="A2" sqref="A2"/>
    </sheetView>
  </sheetViews>
  <sheetFormatPr defaultColWidth="8.85546875" defaultRowHeight="12.75" x14ac:dyDescent="0.2"/>
  <cols>
    <col min="1" max="1" width="12.28515625" style="60" bestFit="1" customWidth="1"/>
    <col min="2" max="2" width="33.28515625" style="60" bestFit="1" customWidth="1"/>
    <col min="3" max="3" width="23" style="60" bestFit="1" customWidth="1"/>
    <col min="4" max="16384" width="8.85546875" style="60"/>
  </cols>
  <sheetData>
    <row r="1" spans="1:8" x14ac:dyDescent="0.2">
      <c r="A1" s="59" t="s">
        <v>85</v>
      </c>
      <c r="B1" s="59" t="s">
        <v>86</v>
      </c>
      <c r="C1" s="59" t="s">
        <v>88</v>
      </c>
      <c r="D1" s="60" t="s">
        <v>255</v>
      </c>
      <c r="E1" s="60" t="s">
        <v>251</v>
      </c>
      <c r="F1" s="60" t="s">
        <v>256</v>
      </c>
      <c r="G1" s="60" t="s">
        <v>253</v>
      </c>
      <c r="H1" s="60" t="s">
        <v>254</v>
      </c>
    </row>
    <row r="2" spans="1:8" x14ac:dyDescent="0.2">
      <c r="A2" s="60" t="s">
        <v>175</v>
      </c>
      <c r="B2" s="60" t="s">
        <v>176</v>
      </c>
      <c r="C2" s="60" t="s">
        <v>177</v>
      </c>
      <c r="D2" s="60" t="b">
        <f>ISNUMBER(MATCH(A2,'Paste Directionals Here'!D:D,0))</f>
        <v>0</v>
      </c>
      <c r="E2" s="60" t="str">
        <f t="shared" ref="E2:E10" si="0">A2</f>
        <v>05-123-12061</v>
      </c>
      <c r="F2" s="60" t="str">
        <f t="shared" ref="F2:F10" si="1">C2</f>
        <v>23 OWL CREEK</v>
      </c>
      <c r="H2" s="60" t="str">
        <f t="shared" ref="H2:H10" si="2">B2</f>
        <v>ST JAMES ENERGY OPERATING INC</v>
      </c>
    </row>
    <row r="3" spans="1:8" x14ac:dyDescent="0.2">
      <c r="A3" s="60" t="s">
        <v>178</v>
      </c>
      <c r="B3" s="60" t="s">
        <v>176</v>
      </c>
      <c r="C3" s="60" t="s">
        <v>179</v>
      </c>
      <c r="D3" s="60" t="b">
        <f>ISNUMBER(MATCH(A3,'Paste Directionals Here'!D:D,0))</f>
        <v>0</v>
      </c>
      <c r="E3" s="60" t="str">
        <f t="shared" si="0"/>
        <v>05-123-12435</v>
      </c>
      <c r="F3" s="60" t="str">
        <f t="shared" si="1"/>
        <v>27 OWL CREEK</v>
      </c>
      <c r="H3" s="60" t="str">
        <f t="shared" si="2"/>
        <v>ST JAMES ENERGY OPERATING INC</v>
      </c>
    </row>
    <row r="4" spans="1:8" x14ac:dyDescent="0.2">
      <c r="A4" s="60" t="s">
        <v>180</v>
      </c>
      <c r="B4" s="60" t="s">
        <v>181</v>
      </c>
      <c r="C4" s="60" t="s">
        <v>182</v>
      </c>
      <c r="D4" s="60" t="b">
        <f>ISNUMBER(MATCH(A4,'Paste Directionals Here'!D:D,0))</f>
        <v>0</v>
      </c>
      <c r="E4" s="60" t="str">
        <f t="shared" si="0"/>
        <v>05-123-29449</v>
      </c>
      <c r="F4" s="60" t="str">
        <f t="shared" si="1"/>
        <v>07-01X ANTHOLZ USX AB</v>
      </c>
      <c r="H4" s="60" t="str">
        <f t="shared" si="2"/>
        <v>NOBLE ENERGY INC</v>
      </c>
    </row>
    <row r="5" spans="1:8" x14ac:dyDescent="0.2">
      <c r="A5" s="60" t="s">
        <v>183</v>
      </c>
      <c r="B5" s="60" t="s">
        <v>181</v>
      </c>
      <c r="C5" s="60" t="s">
        <v>184</v>
      </c>
      <c r="D5" s="60" t="b">
        <f>ISNUMBER(MATCH(A5,'Paste Directionals Here'!D:D,0))</f>
        <v>0</v>
      </c>
      <c r="E5" s="60" t="str">
        <f t="shared" si="0"/>
        <v>05-123-30093</v>
      </c>
      <c r="F5" s="60" t="str">
        <f t="shared" si="1"/>
        <v>11-16 ELDER USX EE</v>
      </c>
      <c r="H5" s="60" t="str">
        <f t="shared" si="2"/>
        <v>NOBLE ENERGY INC</v>
      </c>
    </row>
    <row r="6" spans="1:8" x14ac:dyDescent="0.2">
      <c r="A6" s="60" t="s">
        <v>185</v>
      </c>
      <c r="B6" s="60" t="s">
        <v>181</v>
      </c>
      <c r="C6" s="60" t="s">
        <v>186</v>
      </c>
      <c r="D6" s="60" t="b">
        <f>ISNUMBER(MATCH(A6,'Paste Directionals Here'!D:D,0))</f>
        <v>0</v>
      </c>
      <c r="E6" s="60" t="str">
        <f t="shared" si="0"/>
        <v>05-123-32080</v>
      </c>
      <c r="F6" s="60" t="str">
        <f t="shared" si="1"/>
        <v>AB08-13 Waugh PC</v>
      </c>
      <c r="H6" s="60" t="str">
        <f t="shared" si="2"/>
        <v>NOBLE ENERGY INC</v>
      </c>
    </row>
    <row r="7" spans="1:8" x14ac:dyDescent="0.2">
      <c r="A7" s="60" t="s">
        <v>187</v>
      </c>
      <c r="B7" s="60" t="s">
        <v>102</v>
      </c>
      <c r="C7" s="60" t="s">
        <v>188</v>
      </c>
      <c r="D7" s="60" t="b">
        <f>ISNUMBER(MATCH(A7,'Paste Directionals Here'!D:D,0))</f>
        <v>0</v>
      </c>
      <c r="E7" s="60" t="str">
        <f t="shared" si="0"/>
        <v>05-123-46344</v>
      </c>
      <c r="F7" s="60" t="str">
        <f t="shared" si="1"/>
        <v>7-64-8-0362C Colette</v>
      </c>
      <c r="H7" s="60" t="str">
        <f t="shared" si="2"/>
        <v>CONFLUENCE DJ LLC</v>
      </c>
    </row>
    <row r="8" spans="1:8" x14ac:dyDescent="0.2">
      <c r="A8" s="60" t="s">
        <v>189</v>
      </c>
      <c r="B8" s="60" t="s">
        <v>102</v>
      </c>
      <c r="C8" s="60" t="s">
        <v>190</v>
      </c>
      <c r="D8" s="60" t="b">
        <f>ISNUMBER(MATCH(A8,'Paste Directionals Here'!D:D,0))</f>
        <v>0</v>
      </c>
      <c r="E8" s="60" t="str">
        <f t="shared" si="0"/>
        <v>05-123-46345</v>
      </c>
      <c r="F8" s="60" t="str">
        <f t="shared" si="1"/>
        <v>7-64-8-0164B Colette</v>
      </c>
      <c r="H8" s="60" t="str">
        <f t="shared" si="2"/>
        <v>CONFLUENCE DJ LLC</v>
      </c>
    </row>
    <row r="9" spans="1:8" x14ac:dyDescent="0.2">
      <c r="A9" s="60" t="s">
        <v>191</v>
      </c>
      <c r="B9" s="60" t="s">
        <v>102</v>
      </c>
      <c r="C9" s="60" t="s">
        <v>192</v>
      </c>
      <c r="D9" s="60" t="b">
        <f>ISNUMBER(MATCH(A9,'Paste Directionals Here'!D:D,0))</f>
        <v>0</v>
      </c>
      <c r="E9" s="60" t="str">
        <f t="shared" si="0"/>
        <v>05-123-46346</v>
      </c>
      <c r="F9" s="60" t="str">
        <f t="shared" si="1"/>
        <v>7-64-8-0263A Colette</v>
      </c>
      <c r="H9" s="60" t="str">
        <f t="shared" si="2"/>
        <v>CONFLUENCE DJ LLC</v>
      </c>
    </row>
    <row r="10" spans="1:8" x14ac:dyDescent="0.2">
      <c r="A10" s="60" t="s">
        <v>193</v>
      </c>
      <c r="B10" s="60" t="s">
        <v>102</v>
      </c>
      <c r="C10" s="60" t="s">
        <v>194</v>
      </c>
      <c r="D10" s="60" t="b">
        <f>ISNUMBER(MATCH(A10,'Paste Directionals Here'!D:D,0))</f>
        <v>0</v>
      </c>
      <c r="E10" s="60" t="str">
        <f t="shared" si="0"/>
        <v>05-123-46347</v>
      </c>
      <c r="F10" s="60" t="str">
        <f t="shared" si="1"/>
        <v>7-64-8-0461CD Colette</v>
      </c>
      <c r="H10" s="60" t="str">
        <f t="shared" si="2"/>
        <v>CONFLUENCE DJ LLC</v>
      </c>
    </row>
    <row r="11" spans="1:8" x14ac:dyDescent="0.2">
      <c r="A11" s="60" t="s">
        <v>195</v>
      </c>
      <c r="B11" s="60" t="s">
        <v>102</v>
      </c>
      <c r="C11" s="60" t="s">
        <v>196</v>
      </c>
    </row>
    <row r="12" spans="1:8" x14ac:dyDescent="0.2">
      <c r="A12" s="60" t="s">
        <v>197</v>
      </c>
      <c r="B12" s="60" t="s">
        <v>102</v>
      </c>
      <c r="C12" s="60" t="s">
        <v>198</v>
      </c>
    </row>
    <row r="13" spans="1:8" x14ac:dyDescent="0.2">
      <c r="A13" s="60" t="s">
        <v>199</v>
      </c>
      <c r="B13" s="60" t="s">
        <v>102</v>
      </c>
      <c r="C13" s="60" t="s">
        <v>200</v>
      </c>
    </row>
    <row r="14" spans="1:8" x14ac:dyDescent="0.2">
      <c r="A14" s="60" t="s">
        <v>201</v>
      </c>
      <c r="B14" s="60" t="s">
        <v>102</v>
      </c>
      <c r="C14" s="60" t="s">
        <v>202</v>
      </c>
    </row>
    <row r="15" spans="1:8" x14ac:dyDescent="0.2">
      <c r="A15" s="60" t="s">
        <v>203</v>
      </c>
      <c r="B15" s="60" t="s">
        <v>102</v>
      </c>
      <c r="C15" s="60" t="s">
        <v>204</v>
      </c>
    </row>
    <row r="16" spans="1:8" x14ac:dyDescent="0.2">
      <c r="A16" s="60" t="s">
        <v>205</v>
      </c>
      <c r="B16" s="60" t="s">
        <v>102</v>
      </c>
      <c r="C16" s="60" t="s">
        <v>206</v>
      </c>
    </row>
    <row r="17" spans="1:3" x14ac:dyDescent="0.2">
      <c r="A17" s="60" t="s">
        <v>207</v>
      </c>
      <c r="B17" s="60" t="s">
        <v>102</v>
      </c>
      <c r="C17" s="60" t="s">
        <v>208</v>
      </c>
    </row>
    <row r="18" spans="1:3" x14ac:dyDescent="0.2">
      <c r="A18" s="60" t="s">
        <v>209</v>
      </c>
      <c r="B18" s="60" t="s">
        <v>102</v>
      </c>
      <c r="C18" s="60" t="s">
        <v>210</v>
      </c>
    </row>
    <row r="19" spans="1:3" x14ac:dyDescent="0.2">
      <c r="A19" s="60" t="s">
        <v>211</v>
      </c>
      <c r="B19" s="60" t="s">
        <v>102</v>
      </c>
      <c r="C19" s="60" t="s">
        <v>212</v>
      </c>
    </row>
    <row r="20" spans="1:3" x14ac:dyDescent="0.2">
      <c r="A20" s="60" t="s">
        <v>213</v>
      </c>
      <c r="B20" s="60" t="s">
        <v>102</v>
      </c>
      <c r="C20" s="60" t="s">
        <v>214</v>
      </c>
    </row>
    <row r="21" spans="1:3" x14ac:dyDescent="0.2">
      <c r="A21" s="60" t="s">
        <v>215</v>
      </c>
      <c r="B21" s="60" t="s">
        <v>102</v>
      </c>
      <c r="C21" s="60" t="s">
        <v>216</v>
      </c>
    </row>
    <row r="22" spans="1:3" x14ac:dyDescent="0.2">
      <c r="A22" s="60" t="s">
        <v>217</v>
      </c>
      <c r="B22" s="60" t="s">
        <v>102</v>
      </c>
      <c r="C22" s="60" t="s">
        <v>218</v>
      </c>
    </row>
    <row r="23" spans="1:3" x14ac:dyDescent="0.2">
      <c r="A23" s="60" t="s">
        <v>219</v>
      </c>
      <c r="B23" s="60" t="s">
        <v>102</v>
      </c>
      <c r="C23" s="60" t="s">
        <v>220</v>
      </c>
    </row>
    <row r="24" spans="1:3" x14ac:dyDescent="0.2">
      <c r="A24" s="60" t="s">
        <v>221</v>
      </c>
      <c r="B24" s="60" t="s">
        <v>102</v>
      </c>
      <c r="C24" s="60" t="s">
        <v>222</v>
      </c>
    </row>
    <row r="25" spans="1:3" x14ac:dyDescent="0.2">
      <c r="A25" s="60" t="s">
        <v>223</v>
      </c>
      <c r="B25" s="60" t="s">
        <v>102</v>
      </c>
      <c r="C25" s="60" t="s">
        <v>224</v>
      </c>
    </row>
    <row r="26" spans="1:3" x14ac:dyDescent="0.2">
      <c r="A26" s="60" t="s">
        <v>225</v>
      </c>
      <c r="B26" s="60" t="s">
        <v>102</v>
      </c>
      <c r="C26" s="60" t="s">
        <v>226</v>
      </c>
    </row>
    <row r="27" spans="1:3" x14ac:dyDescent="0.2">
      <c r="A27" s="60" t="s">
        <v>227</v>
      </c>
      <c r="B27" s="60" t="s">
        <v>102</v>
      </c>
      <c r="C27" s="60" t="s">
        <v>228</v>
      </c>
    </row>
    <row r="28" spans="1:3" x14ac:dyDescent="0.2">
      <c r="A28" s="60" t="s">
        <v>229</v>
      </c>
      <c r="B28" s="60" t="s">
        <v>102</v>
      </c>
      <c r="C28" s="60" t="s">
        <v>230</v>
      </c>
    </row>
    <row r="29" spans="1:3" x14ac:dyDescent="0.2">
      <c r="A29" s="60" t="s">
        <v>231</v>
      </c>
      <c r="B29" s="60" t="s">
        <v>102</v>
      </c>
      <c r="C29" s="60" t="s">
        <v>232</v>
      </c>
    </row>
    <row r="30" spans="1:3" x14ac:dyDescent="0.2">
      <c r="A30" s="60" t="s">
        <v>233</v>
      </c>
      <c r="B30" s="60" t="s">
        <v>102</v>
      </c>
      <c r="C30" s="60" t="s">
        <v>234</v>
      </c>
    </row>
    <row r="31" spans="1:3" x14ac:dyDescent="0.2">
      <c r="A31" s="60" t="s">
        <v>235</v>
      </c>
      <c r="B31" s="60" t="s">
        <v>102</v>
      </c>
      <c r="C31" s="60" t="s">
        <v>236</v>
      </c>
    </row>
    <row r="32" spans="1:3" x14ac:dyDescent="0.2">
      <c r="A32" s="60" t="s">
        <v>237</v>
      </c>
      <c r="B32" s="60" t="s">
        <v>102</v>
      </c>
      <c r="C32" s="60" t="s">
        <v>238</v>
      </c>
    </row>
    <row r="33" spans="1:3" x14ac:dyDescent="0.2">
      <c r="A33" s="60" t="s">
        <v>239</v>
      </c>
      <c r="B33" s="60" t="s">
        <v>102</v>
      </c>
      <c r="C33" s="60" t="s">
        <v>240</v>
      </c>
    </row>
    <row r="34" spans="1:3" x14ac:dyDescent="0.2">
      <c r="A34" s="60" t="s">
        <v>241</v>
      </c>
      <c r="B34" s="60" t="s">
        <v>102</v>
      </c>
      <c r="C34" s="60" t="s">
        <v>242</v>
      </c>
    </row>
    <row r="35" spans="1:3" x14ac:dyDescent="0.2">
      <c r="A35" s="60" t="s">
        <v>243</v>
      </c>
      <c r="B35" s="60" t="s">
        <v>102</v>
      </c>
      <c r="C35" s="60" t="s">
        <v>244</v>
      </c>
    </row>
    <row r="36" spans="1:3" x14ac:dyDescent="0.2">
      <c r="A36" s="60" t="s">
        <v>245</v>
      </c>
      <c r="B36" s="60" t="s">
        <v>102</v>
      </c>
      <c r="C36" s="60" t="s">
        <v>246</v>
      </c>
    </row>
    <row r="37" spans="1:3" x14ac:dyDescent="0.2">
      <c r="A37" s="60" t="s">
        <v>247</v>
      </c>
      <c r="B37" s="60" t="s">
        <v>102</v>
      </c>
      <c r="C37" s="60" t="s">
        <v>248</v>
      </c>
    </row>
  </sheetData>
  <autoFilter ref="A1:H37" xr:uid="{81901319-7403-496D-BA75-66C95F48DB6B}">
    <sortState xmlns:xlrd2="http://schemas.microsoft.com/office/spreadsheetml/2017/richdata2" ref="A2:H37">
      <sortCondition ref="D1:D10"/>
    </sortState>
  </autoFilter>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E2E5B-E5D9-47A2-B7F4-21D4DB728C98}">
  <sheetPr codeName="Sheet5"/>
  <dimension ref="A1:I39"/>
  <sheetViews>
    <sheetView workbookViewId="0">
      <selection activeCell="A13" sqref="A13"/>
    </sheetView>
  </sheetViews>
  <sheetFormatPr defaultRowHeight="12.75" x14ac:dyDescent="0.2"/>
  <cols>
    <col min="1" max="1" width="15.140625" bestFit="1" customWidth="1"/>
    <col min="2" max="2" width="44.42578125" bestFit="1" customWidth="1"/>
    <col min="3" max="3" width="21.5703125" bestFit="1" customWidth="1"/>
  </cols>
  <sheetData>
    <row r="1" spans="1:9" x14ac:dyDescent="0.2">
      <c r="A1" s="12" t="s">
        <v>85</v>
      </c>
      <c r="B1" s="12" t="s">
        <v>86</v>
      </c>
      <c r="C1" s="12" t="s">
        <v>87</v>
      </c>
      <c r="D1" t="s">
        <v>249</v>
      </c>
      <c r="E1" t="s">
        <v>250</v>
      </c>
      <c r="F1" t="s">
        <v>251</v>
      </c>
      <c r="G1" t="s">
        <v>252</v>
      </c>
      <c r="H1" t="s">
        <v>253</v>
      </c>
      <c r="I1" t="s">
        <v>254</v>
      </c>
    </row>
    <row r="2" spans="1:9" x14ac:dyDescent="0.2">
      <c r="A2" t="s">
        <v>96</v>
      </c>
      <c r="B2" t="s">
        <v>97</v>
      </c>
      <c r="C2" t="s">
        <v>98</v>
      </c>
      <c r="D2" t="str">
        <f>LEFT(A2,12)</f>
        <v>05-123-40459</v>
      </c>
      <c r="E2">
        <f>COUNTIFS(D:D,D2)</f>
        <v>1</v>
      </c>
      <c r="F2" t="str">
        <f>IF(E2=1,D2,A2)</f>
        <v>05-123-40459</v>
      </c>
      <c r="G2" t="str">
        <f>C2</f>
        <v>BURROUGHS NORTH 1</v>
      </c>
      <c r="I2" t="str">
        <f>B2</f>
        <v>BAYSWATER EXPLORATION &amp; PRODUCTION LLC</v>
      </c>
    </row>
    <row r="3" spans="1:9" x14ac:dyDescent="0.2">
      <c r="A3" t="s">
        <v>99</v>
      </c>
      <c r="B3" t="s">
        <v>97</v>
      </c>
      <c r="C3" t="s">
        <v>100</v>
      </c>
      <c r="D3" t="str">
        <f t="shared" ref="D3:D39" si="0">LEFT(A3,12)</f>
        <v>05-123-40460</v>
      </c>
      <c r="E3">
        <f t="shared" ref="E3:E39" si="1">COUNTIFS(D:D,D3)</f>
        <v>1</v>
      </c>
      <c r="F3" t="str">
        <f t="shared" ref="F3:F39" si="2">IF(E3=1,D3,A3)</f>
        <v>05-123-40460</v>
      </c>
      <c r="G3" t="str">
        <f t="shared" ref="G3:G39" si="3">C3</f>
        <v>BURROUGHS NORTH 2</v>
      </c>
      <c r="I3" t="str">
        <f t="shared" ref="I3:I39" si="4">B3</f>
        <v>BAYSWATER EXPLORATION &amp; PRODUCTION LLC</v>
      </c>
    </row>
    <row r="4" spans="1:9" x14ac:dyDescent="0.2">
      <c r="A4" t="s">
        <v>101</v>
      </c>
      <c r="B4" t="s">
        <v>102</v>
      </c>
      <c r="C4" t="s">
        <v>103</v>
      </c>
      <c r="D4" t="str">
        <f t="shared" si="0"/>
        <v>05-123-47874</v>
      </c>
      <c r="E4">
        <f t="shared" si="1"/>
        <v>1</v>
      </c>
      <c r="F4" t="str">
        <f t="shared" si="2"/>
        <v>05-123-47874</v>
      </c>
      <c r="G4" t="str">
        <f t="shared" si="3"/>
        <v>Pickaroon 7-1-4L</v>
      </c>
      <c r="I4" t="str">
        <f t="shared" si="4"/>
        <v>CONFLUENCE DJ LLC</v>
      </c>
    </row>
    <row r="5" spans="1:9" x14ac:dyDescent="0.2">
      <c r="A5" t="s">
        <v>104</v>
      </c>
      <c r="B5" t="s">
        <v>102</v>
      </c>
      <c r="C5" t="s">
        <v>105</v>
      </c>
      <c r="D5" t="str">
        <f t="shared" si="0"/>
        <v>05-123-47875</v>
      </c>
      <c r="E5">
        <f t="shared" si="1"/>
        <v>1</v>
      </c>
      <c r="F5" t="str">
        <f t="shared" si="2"/>
        <v>05-123-47875</v>
      </c>
      <c r="G5" t="str">
        <f t="shared" si="3"/>
        <v>Pickaroon 7-1-1L</v>
      </c>
      <c r="I5" t="str">
        <f t="shared" si="4"/>
        <v>CONFLUENCE DJ LLC</v>
      </c>
    </row>
    <row r="6" spans="1:9" x14ac:dyDescent="0.2">
      <c r="A6" t="s">
        <v>106</v>
      </c>
      <c r="B6" t="s">
        <v>102</v>
      </c>
      <c r="C6" t="s">
        <v>107</v>
      </c>
      <c r="D6" t="str">
        <f t="shared" si="0"/>
        <v>05-123-47876</v>
      </c>
      <c r="E6">
        <f t="shared" si="1"/>
        <v>1</v>
      </c>
      <c r="F6" t="str">
        <f t="shared" si="2"/>
        <v>05-123-47876</v>
      </c>
      <c r="G6" t="str">
        <f t="shared" si="3"/>
        <v>Pickaroon 7-1-3L</v>
      </c>
      <c r="I6" t="str">
        <f t="shared" si="4"/>
        <v>CONFLUENCE DJ LLC</v>
      </c>
    </row>
    <row r="7" spans="1:9" x14ac:dyDescent="0.2">
      <c r="A7" t="s">
        <v>108</v>
      </c>
      <c r="B7" t="s">
        <v>102</v>
      </c>
      <c r="C7" t="s">
        <v>109</v>
      </c>
      <c r="D7" t="str">
        <f t="shared" si="0"/>
        <v>05-123-47877</v>
      </c>
      <c r="E7">
        <f t="shared" si="1"/>
        <v>1</v>
      </c>
      <c r="F7" t="str">
        <f t="shared" si="2"/>
        <v>05-123-47877</v>
      </c>
      <c r="G7" t="str">
        <f t="shared" si="3"/>
        <v>Pickaroon 7-3-1L</v>
      </c>
      <c r="I7" t="str">
        <f t="shared" si="4"/>
        <v>CONFLUENCE DJ LLC</v>
      </c>
    </row>
    <row r="8" spans="1:9" x14ac:dyDescent="0.2">
      <c r="A8" t="s">
        <v>110</v>
      </c>
      <c r="B8" t="s">
        <v>102</v>
      </c>
      <c r="C8" t="s">
        <v>111</v>
      </c>
      <c r="D8" t="str">
        <f t="shared" si="0"/>
        <v>05-123-47878</v>
      </c>
      <c r="E8">
        <f t="shared" si="1"/>
        <v>1</v>
      </c>
      <c r="F8" t="str">
        <f t="shared" si="2"/>
        <v>05-123-47878</v>
      </c>
      <c r="G8" t="str">
        <f t="shared" si="3"/>
        <v>Pickaroon 7-2-2L</v>
      </c>
      <c r="I8" t="str">
        <f t="shared" si="4"/>
        <v>CONFLUENCE DJ LLC</v>
      </c>
    </row>
    <row r="9" spans="1:9" x14ac:dyDescent="0.2">
      <c r="A9" t="s">
        <v>112</v>
      </c>
      <c r="B9" t="s">
        <v>102</v>
      </c>
      <c r="C9" t="s">
        <v>113</v>
      </c>
      <c r="D9" t="str">
        <f t="shared" si="0"/>
        <v>05-123-47879</v>
      </c>
      <c r="E9">
        <f t="shared" si="1"/>
        <v>1</v>
      </c>
      <c r="F9" t="str">
        <f t="shared" si="2"/>
        <v>05-123-47879</v>
      </c>
      <c r="G9" t="str">
        <f t="shared" si="3"/>
        <v>Pickaroon 7-2-4L</v>
      </c>
      <c r="I9" t="str">
        <f t="shared" si="4"/>
        <v>CONFLUENCE DJ LLC</v>
      </c>
    </row>
    <row r="10" spans="1:9" x14ac:dyDescent="0.2">
      <c r="A10" t="s">
        <v>114</v>
      </c>
      <c r="B10" t="s">
        <v>102</v>
      </c>
      <c r="C10" t="s">
        <v>115</v>
      </c>
      <c r="D10" t="str">
        <f t="shared" si="0"/>
        <v>05-123-47880</v>
      </c>
      <c r="E10">
        <f t="shared" si="1"/>
        <v>1</v>
      </c>
      <c r="F10" t="str">
        <f t="shared" si="2"/>
        <v>05-123-47880</v>
      </c>
      <c r="G10" t="str">
        <f t="shared" si="3"/>
        <v>Pickaroon 7-3-3L</v>
      </c>
      <c r="I10" t="str">
        <f t="shared" si="4"/>
        <v>CONFLUENCE DJ LLC</v>
      </c>
    </row>
    <row r="11" spans="1:9" x14ac:dyDescent="0.2">
      <c r="A11" t="s">
        <v>116</v>
      </c>
      <c r="B11" t="s">
        <v>102</v>
      </c>
      <c r="C11" t="s">
        <v>117</v>
      </c>
      <c r="D11" t="str">
        <f t="shared" si="0"/>
        <v>05-123-47881</v>
      </c>
      <c r="E11">
        <f t="shared" si="1"/>
        <v>1</v>
      </c>
      <c r="F11" t="str">
        <f t="shared" si="2"/>
        <v>05-123-47881</v>
      </c>
      <c r="G11" t="str">
        <f t="shared" si="3"/>
        <v>Pickaroon 7-3-4L</v>
      </c>
      <c r="I11" t="str">
        <f t="shared" si="4"/>
        <v>CONFLUENCE DJ LLC</v>
      </c>
    </row>
    <row r="12" spans="1:9" x14ac:dyDescent="0.2">
      <c r="A12" t="s">
        <v>118</v>
      </c>
      <c r="B12" t="s">
        <v>102</v>
      </c>
      <c r="C12" t="s">
        <v>119</v>
      </c>
      <c r="D12" t="str">
        <f t="shared" si="0"/>
        <v>05-123-47882</v>
      </c>
      <c r="E12">
        <f t="shared" si="1"/>
        <v>1</v>
      </c>
      <c r="F12" t="str">
        <f t="shared" si="2"/>
        <v>05-123-47882</v>
      </c>
      <c r="G12" t="str">
        <f t="shared" si="3"/>
        <v>Pickaroon 7-5-3L</v>
      </c>
      <c r="I12" t="str">
        <f t="shared" si="4"/>
        <v>CONFLUENCE DJ LLC</v>
      </c>
    </row>
    <row r="13" spans="1:9" x14ac:dyDescent="0.2">
      <c r="A13" t="s">
        <v>120</v>
      </c>
      <c r="B13" t="s">
        <v>102</v>
      </c>
      <c r="C13" t="s">
        <v>121</v>
      </c>
      <c r="D13" t="str">
        <f t="shared" si="0"/>
        <v>05-123-47883</v>
      </c>
      <c r="E13">
        <f t="shared" si="1"/>
        <v>1</v>
      </c>
      <c r="F13" t="str">
        <f t="shared" si="2"/>
        <v>05-123-47883</v>
      </c>
      <c r="G13" t="str">
        <f t="shared" si="3"/>
        <v>Pickaroon 7-6-2L</v>
      </c>
      <c r="I13" t="str">
        <f t="shared" si="4"/>
        <v>CONFLUENCE DJ LLC</v>
      </c>
    </row>
    <row r="14" spans="1:9" x14ac:dyDescent="0.2">
      <c r="A14" t="s">
        <v>122</v>
      </c>
      <c r="B14" t="s">
        <v>102</v>
      </c>
      <c r="C14" t="s">
        <v>123</v>
      </c>
      <c r="D14" t="str">
        <f t="shared" si="0"/>
        <v>05-123-47884</v>
      </c>
      <c r="E14">
        <f t="shared" si="1"/>
        <v>1</v>
      </c>
      <c r="F14" t="str">
        <f t="shared" si="2"/>
        <v>05-123-47884</v>
      </c>
      <c r="G14" t="str">
        <f t="shared" si="3"/>
        <v>Pickaroon 7-7-3L</v>
      </c>
      <c r="I14" t="str">
        <f t="shared" si="4"/>
        <v>CONFLUENCE DJ LLC</v>
      </c>
    </row>
    <row r="15" spans="1:9" x14ac:dyDescent="0.2">
      <c r="A15" t="s">
        <v>124</v>
      </c>
      <c r="B15" t="s">
        <v>102</v>
      </c>
      <c r="C15" t="s">
        <v>125</v>
      </c>
      <c r="D15" t="str">
        <f t="shared" si="0"/>
        <v>05-123-47885</v>
      </c>
      <c r="E15">
        <f t="shared" si="1"/>
        <v>1</v>
      </c>
      <c r="F15" t="str">
        <f t="shared" si="2"/>
        <v>05-123-47885</v>
      </c>
      <c r="G15" t="str">
        <f t="shared" si="3"/>
        <v>Pickaroon 7-4-2L</v>
      </c>
      <c r="I15" t="str">
        <f t="shared" si="4"/>
        <v>CONFLUENCE DJ LLC</v>
      </c>
    </row>
    <row r="16" spans="1:9" x14ac:dyDescent="0.2">
      <c r="A16" t="s">
        <v>126</v>
      </c>
      <c r="B16" t="s">
        <v>102</v>
      </c>
      <c r="C16" t="s">
        <v>127</v>
      </c>
      <c r="D16" t="str">
        <f t="shared" si="0"/>
        <v>05-123-47886</v>
      </c>
      <c r="E16">
        <f t="shared" si="1"/>
        <v>1</v>
      </c>
      <c r="F16" t="str">
        <f t="shared" si="2"/>
        <v>05-123-47886</v>
      </c>
      <c r="G16" t="str">
        <f t="shared" si="3"/>
        <v>Pickaroon 7-5-1L</v>
      </c>
      <c r="I16" t="str">
        <f t="shared" si="4"/>
        <v>CONFLUENCE DJ LLC</v>
      </c>
    </row>
    <row r="17" spans="1:9" x14ac:dyDescent="0.2">
      <c r="A17" t="s">
        <v>128</v>
      </c>
      <c r="B17" t="s">
        <v>102</v>
      </c>
      <c r="C17" t="s">
        <v>129</v>
      </c>
      <c r="D17" t="str">
        <f t="shared" si="0"/>
        <v>05-123-47887</v>
      </c>
      <c r="E17">
        <f t="shared" si="1"/>
        <v>1</v>
      </c>
      <c r="F17" t="str">
        <f t="shared" si="2"/>
        <v>05-123-47887</v>
      </c>
      <c r="G17" t="str">
        <f t="shared" si="3"/>
        <v>Pickaroon 7-7-1L</v>
      </c>
      <c r="I17" t="str">
        <f t="shared" si="4"/>
        <v>CONFLUENCE DJ LLC</v>
      </c>
    </row>
    <row r="18" spans="1:9" x14ac:dyDescent="0.2">
      <c r="A18" t="s">
        <v>130</v>
      </c>
      <c r="B18" t="s">
        <v>102</v>
      </c>
      <c r="C18" t="s">
        <v>131</v>
      </c>
      <c r="D18" t="str">
        <f t="shared" si="0"/>
        <v>05-123-48016</v>
      </c>
      <c r="E18">
        <f t="shared" si="1"/>
        <v>1</v>
      </c>
      <c r="F18" t="str">
        <f t="shared" si="2"/>
        <v>05-123-48016</v>
      </c>
      <c r="G18" t="str">
        <f t="shared" si="3"/>
        <v>Pickaroon 7-11-3L</v>
      </c>
      <c r="I18" t="str">
        <f t="shared" si="4"/>
        <v>CONFLUENCE DJ LLC</v>
      </c>
    </row>
    <row r="19" spans="1:9" x14ac:dyDescent="0.2">
      <c r="A19" t="s">
        <v>132</v>
      </c>
      <c r="B19" t="s">
        <v>102</v>
      </c>
      <c r="C19" t="s">
        <v>133</v>
      </c>
      <c r="D19" t="str">
        <f t="shared" si="0"/>
        <v>05-123-48017</v>
      </c>
      <c r="E19">
        <f t="shared" si="1"/>
        <v>1</v>
      </c>
      <c r="F19" t="str">
        <f t="shared" si="2"/>
        <v>05-123-48017</v>
      </c>
      <c r="G19" t="str">
        <f t="shared" si="3"/>
        <v>Pickaroon 7-5-4L</v>
      </c>
      <c r="I19" t="str">
        <f t="shared" si="4"/>
        <v>CONFLUENCE DJ LLC</v>
      </c>
    </row>
    <row r="20" spans="1:9" x14ac:dyDescent="0.2">
      <c r="A20" t="s">
        <v>134</v>
      </c>
      <c r="B20" t="s">
        <v>102</v>
      </c>
      <c r="C20" t="s">
        <v>135</v>
      </c>
      <c r="D20" t="str">
        <f t="shared" si="0"/>
        <v>05-123-48018</v>
      </c>
      <c r="E20">
        <f t="shared" si="1"/>
        <v>1</v>
      </c>
      <c r="F20" t="str">
        <f t="shared" si="2"/>
        <v>05-123-48018</v>
      </c>
      <c r="G20" t="str">
        <f t="shared" si="3"/>
        <v>Pickaroon 7-12-2L</v>
      </c>
      <c r="I20" t="str">
        <f t="shared" si="4"/>
        <v>CONFLUENCE DJ LLC</v>
      </c>
    </row>
    <row r="21" spans="1:9" x14ac:dyDescent="0.2">
      <c r="A21" t="s">
        <v>136</v>
      </c>
      <c r="B21" t="s">
        <v>102</v>
      </c>
      <c r="C21" t="s">
        <v>137</v>
      </c>
      <c r="D21" t="str">
        <f t="shared" si="0"/>
        <v>05-123-48019</v>
      </c>
      <c r="E21">
        <f t="shared" si="1"/>
        <v>1</v>
      </c>
      <c r="F21" t="str">
        <f t="shared" si="2"/>
        <v>05-123-48019</v>
      </c>
      <c r="G21" t="str">
        <f t="shared" si="3"/>
        <v>Pickaroon 7-9-1L</v>
      </c>
      <c r="I21" t="str">
        <f t="shared" si="4"/>
        <v>CONFLUENCE DJ LLC</v>
      </c>
    </row>
    <row r="22" spans="1:9" x14ac:dyDescent="0.2">
      <c r="A22" t="s">
        <v>138</v>
      </c>
      <c r="B22" t="s">
        <v>102</v>
      </c>
      <c r="C22" t="s">
        <v>139</v>
      </c>
      <c r="D22" t="str">
        <f t="shared" si="0"/>
        <v>05-123-48020</v>
      </c>
      <c r="E22">
        <f t="shared" si="1"/>
        <v>1</v>
      </c>
      <c r="F22" t="str">
        <f t="shared" si="2"/>
        <v>05-123-48020</v>
      </c>
      <c r="G22" t="str">
        <f t="shared" si="3"/>
        <v>Pickaroon 7-9-3L</v>
      </c>
      <c r="I22" t="str">
        <f t="shared" si="4"/>
        <v>CONFLUENCE DJ LLC</v>
      </c>
    </row>
    <row r="23" spans="1:9" x14ac:dyDescent="0.2">
      <c r="A23" t="s">
        <v>140</v>
      </c>
      <c r="B23" t="s">
        <v>102</v>
      </c>
      <c r="C23" t="s">
        <v>141</v>
      </c>
      <c r="D23" t="str">
        <f t="shared" si="0"/>
        <v>05-123-48021</v>
      </c>
      <c r="E23">
        <f t="shared" si="1"/>
        <v>1</v>
      </c>
      <c r="F23" t="str">
        <f t="shared" si="2"/>
        <v>05-123-48021</v>
      </c>
      <c r="G23" t="str">
        <f t="shared" si="3"/>
        <v>Pickaroon 7-6-4L</v>
      </c>
      <c r="I23" t="str">
        <f t="shared" si="4"/>
        <v>CONFLUENCE DJ LLC</v>
      </c>
    </row>
    <row r="24" spans="1:9" x14ac:dyDescent="0.2">
      <c r="A24" t="s">
        <v>142</v>
      </c>
      <c r="B24" t="s">
        <v>102</v>
      </c>
      <c r="C24" t="s">
        <v>143</v>
      </c>
      <c r="D24" t="str">
        <f t="shared" si="0"/>
        <v>05-123-48022</v>
      </c>
      <c r="E24">
        <f t="shared" si="1"/>
        <v>1</v>
      </c>
      <c r="F24" t="str">
        <f t="shared" si="2"/>
        <v>05-123-48022</v>
      </c>
      <c r="G24" t="str">
        <f t="shared" si="3"/>
        <v>Pickaroon 7-14-2L</v>
      </c>
      <c r="I24" t="str">
        <f t="shared" si="4"/>
        <v>CONFLUENCE DJ LLC</v>
      </c>
    </row>
    <row r="25" spans="1:9" x14ac:dyDescent="0.2">
      <c r="A25" t="s">
        <v>144</v>
      </c>
      <c r="B25" t="s">
        <v>102</v>
      </c>
      <c r="C25" t="s">
        <v>145</v>
      </c>
      <c r="D25" t="str">
        <f t="shared" si="0"/>
        <v>05-123-48023</v>
      </c>
      <c r="E25">
        <f t="shared" si="1"/>
        <v>1</v>
      </c>
      <c r="F25" t="str">
        <f t="shared" si="2"/>
        <v>05-123-48023</v>
      </c>
      <c r="G25" t="str">
        <f t="shared" si="3"/>
        <v>Pickaroon 7-8-2L</v>
      </c>
      <c r="I25" t="str">
        <f t="shared" si="4"/>
        <v>CONFLUENCE DJ LLC</v>
      </c>
    </row>
    <row r="26" spans="1:9" x14ac:dyDescent="0.2">
      <c r="A26" t="s">
        <v>146</v>
      </c>
      <c r="B26" t="s">
        <v>102</v>
      </c>
      <c r="C26" t="s">
        <v>147</v>
      </c>
      <c r="D26" t="str">
        <f t="shared" si="0"/>
        <v>05-123-48024</v>
      </c>
      <c r="E26">
        <f t="shared" si="1"/>
        <v>1</v>
      </c>
      <c r="F26" t="str">
        <f t="shared" si="2"/>
        <v>05-123-48024</v>
      </c>
      <c r="G26" t="str">
        <f t="shared" si="3"/>
        <v>Pickaroon 7-13-3L</v>
      </c>
      <c r="I26" t="str">
        <f t="shared" si="4"/>
        <v>CONFLUENCE DJ LLC</v>
      </c>
    </row>
    <row r="27" spans="1:9" x14ac:dyDescent="0.2">
      <c r="A27" t="s">
        <v>148</v>
      </c>
      <c r="B27" t="s">
        <v>102</v>
      </c>
      <c r="C27" t="s">
        <v>149</v>
      </c>
      <c r="D27" t="str">
        <f t="shared" si="0"/>
        <v>05-123-48025</v>
      </c>
      <c r="E27">
        <f t="shared" si="1"/>
        <v>1</v>
      </c>
      <c r="F27" t="str">
        <f t="shared" si="2"/>
        <v>05-123-48025</v>
      </c>
      <c r="G27" t="str">
        <f t="shared" si="3"/>
        <v>Pickaroon 7-4-4L</v>
      </c>
      <c r="I27" t="str">
        <f t="shared" si="4"/>
        <v>CONFLUENCE DJ LLC</v>
      </c>
    </row>
    <row r="28" spans="1:9" x14ac:dyDescent="0.2">
      <c r="A28" t="s">
        <v>150</v>
      </c>
      <c r="B28" t="s">
        <v>102</v>
      </c>
      <c r="C28" t="s">
        <v>151</v>
      </c>
      <c r="D28" t="str">
        <f t="shared" si="0"/>
        <v>05-123-48026</v>
      </c>
      <c r="E28">
        <f t="shared" si="1"/>
        <v>1</v>
      </c>
      <c r="F28" t="str">
        <f t="shared" si="2"/>
        <v>05-123-48026</v>
      </c>
      <c r="G28" t="str">
        <f t="shared" si="3"/>
        <v>Pickaroon 7-10-2L</v>
      </c>
      <c r="I28" t="str">
        <f t="shared" si="4"/>
        <v>CONFLUENCE DJ LLC</v>
      </c>
    </row>
    <row r="29" spans="1:9" x14ac:dyDescent="0.2">
      <c r="A29" t="s">
        <v>152</v>
      </c>
      <c r="B29" t="s">
        <v>102</v>
      </c>
      <c r="C29" t="s">
        <v>153</v>
      </c>
      <c r="D29" t="str">
        <f t="shared" si="0"/>
        <v>05-123-48027</v>
      </c>
      <c r="E29">
        <f t="shared" si="1"/>
        <v>1</v>
      </c>
      <c r="F29" t="str">
        <f t="shared" si="2"/>
        <v>05-123-48027</v>
      </c>
      <c r="G29" t="str">
        <f t="shared" si="3"/>
        <v>Pickaroon 7-13-1L</v>
      </c>
      <c r="I29" t="str">
        <f t="shared" si="4"/>
        <v>CONFLUENCE DJ LLC</v>
      </c>
    </row>
    <row r="30" spans="1:9" x14ac:dyDescent="0.2">
      <c r="A30" t="s">
        <v>154</v>
      </c>
      <c r="B30" t="s">
        <v>102</v>
      </c>
      <c r="C30" t="s">
        <v>155</v>
      </c>
      <c r="D30" t="str">
        <f t="shared" si="0"/>
        <v>05-123-48028</v>
      </c>
      <c r="E30">
        <f t="shared" si="1"/>
        <v>1</v>
      </c>
      <c r="F30" t="str">
        <f t="shared" si="2"/>
        <v>05-123-48028</v>
      </c>
      <c r="G30" t="str">
        <f t="shared" si="3"/>
        <v>Pickaroon 7-11-1L</v>
      </c>
      <c r="I30" t="str">
        <f t="shared" si="4"/>
        <v>CONFLUENCE DJ LLC</v>
      </c>
    </row>
    <row r="31" spans="1:9" x14ac:dyDescent="0.2">
      <c r="A31" t="s">
        <v>156</v>
      </c>
      <c r="B31" t="s">
        <v>102</v>
      </c>
      <c r="C31" t="s">
        <v>157</v>
      </c>
      <c r="D31" t="str">
        <f t="shared" si="0"/>
        <v>05-123-48727</v>
      </c>
      <c r="E31">
        <f t="shared" si="1"/>
        <v>1</v>
      </c>
      <c r="F31" t="str">
        <f t="shared" si="2"/>
        <v>05-123-48727</v>
      </c>
      <c r="G31" t="str">
        <f t="shared" si="3"/>
        <v>Dotsero 6-13-1L</v>
      </c>
      <c r="I31" t="str">
        <f t="shared" si="4"/>
        <v>CONFLUENCE DJ LLC</v>
      </c>
    </row>
    <row r="32" spans="1:9" x14ac:dyDescent="0.2">
      <c r="A32" t="s">
        <v>158</v>
      </c>
      <c r="B32" t="s">
        <v>102</v>
      </c>
      <c r="C32" t="s">
        <v>159</v>
      </c>
      <c r="D32" t="str">
        <f t="shared" si="0"/>
        <v>05-123-48731</v>
      </c>
      <c r="E32">
        <f t="shared" si="1"/>
        <v>1</v>
      </c>
      <c r="F32" t="str">
        <f t="shared" si="2"/>
        <v>05-123-48731</v>
      </c>
      <c r="G32" t="str">
        <f t="shared" si="3"/>
        <v>Dotsero 6-6-4L</v>
      </c>
      <c r="I32" t="str">
        <f t="shared" si="4"/>
        <v>CONFLUENCE DJ LLC</v>
      </c>
    </row>
    <row r="33" spans="1:9" x14ac:dyDescent="0.2">
      <c r="A33" t="s">
        <v>160</v>
      </c>
      <c r="B33" t="s">
        <v>102</v>
      </c>
      <c r="C33" t="s">
        <v>161</v>
      </c>
      <c r="D33" t="str">
        <f t="shared" si="0"/>
        <v>05-123-48732</v>
      </c>
      <c r="E33">
        <f t="shared" si="1"/>
        <v>1</v>
      </c>
      <c r="F33" t="str">
        <f t="shared" si="2"/>
        <v>05-123-48732</v>
      </c>
      <c r="G33" t="str">
        <f t="shared" si="3"/>
        <v>Dotsero 6-13-3L</v>
      </c>
      <c r="I33" t="str">
        <f t="shared" si="4"/>
        <v>CONFLUENCE DJ LLC</v>
      </c>
    </row>
    <row r="34" spans="1:9" x14ac:dyDescent="0.2">
      <c r="A34" t="s">
        <v>162</v>
      </c>
      <c r="B34" t="s">
        <v>102</v>
      </c>
      <c r="C34" t="s">
        <v>163</v>
      </c>
      <c r="D34" t="str">
        <f t="shared" si="0"/>
        <v>05-123-48735</v>
      </c>
      <c r="E34">
        <f t="shared" si="1"/>
        <v>1</v>
      </c>
      <c r="F34" t="str">
        <f t="shared" si="2"/>
        <v>05-123-48735</v>
      </c>
      <c r="G34" t="str">
        <f t="shared" si="3"/>
        <v>Dotsero 6-14-2L</v>
      </c>
      <c r="I34" t="str">
        <f t="shared" si="4"/>
        <v>CONFLUENCE DJ LLC</v>
      </c>
    </row>
    <row r="35" spans="1:9" x14ac:dyDescent="0.2">
      <c r="A35" t="s">
        <v>164</v>
      </c>
      <c r="B35" t="s">
        <v>102</v>
      </c>
      <c r="C35" t="s">
        <v>165</v>
      </c>
      <c r="D35" t="str">
        <f t="shared" si="0"/>
        <v>05-123-50106</v>
      </c>
      <c r="E35">
        <f t="shared" si="1"/>
        <v>1</v>
      </c>
      <c r="F35" t="str">
        <f t="shared" si="2"/>
        <v>05-123-50106</v>
      </c>
      <c r="G35" t="str">
        <f t="shared" si="3"/>
        <v>Almont 5-14-2L</v>
      </c>
      <c r="I35" t="str">
        <f t="shared" si="4"/>
        <v>CONFLUENCE DJ LLC</v>
      </c>
    </row>
    <row r="36" spans="1:9" x14ac:dyDescent="0.2">
      <c r="A36" t="s">
        <v>166</v>
      </c>
      <c r="B36" t="s">
        <v>102</v>
      </c>
      <c r="C36" t="s">
        <v>167</v>
      </c>
      <c r="D36" t="str">
        <f t="shared" si="0"/>
        <v>05-123-50110</v>
      </c>
      <c r="E36">
        <f t="shared" si="1"/>
        <v>1</v>
      </c>
      <c r="F36" t="str">
        <f t="shared" si="2"/>
        <v>05-123-50110</v>
      </c>
      <c r="G36" t="str">
        <f t="shared" si="3"/>
        <v>Almont 5-6-4L</v>
      </c>
      <c r="I36" t="str">
        <f t="shared" si="4"/>
        <v>CONFLUENCE DJ LLC</v>
      </c>
    </row>
    <row r="37" spans="1:9" x14ac:dyDescent="0.2">
      <c r="A37" t="s">
        <v>168</v>
      </c>
      <c r="B37" t="s">
        <v>169</v>
      </c>
      <c r="C37" t="s">
        <v>170</v>
      </c>
      <c r="D37" t="str">
        <f t="shared" si="0"/>
        <v>05-123-50564</v>
      </c>
      <c r="E37">
        <f t="shared" si="1"/>
        <v>1</v>
      </c>
      <c r="F37" t="str">
        <f t="shared" si="2"/>
        <v>05-123-50564</v>
      </c>
      <c r="G37" t="str">
        <f t="shared" si="3"/>
        <v>ELDER 8Y-HC-2-07-65</v>
      </c>
      <c r="I37" t="str">
        <f t="shared" si="4"/>
        <v>NICKEL ROAD OPERATING LLC</v>
      </c>
    </row>
    <row r="38" spans="1:9" x14ac:dyDescent="0.2">
      <c r="A38" t="s">
        <v>171</v>
      </c>
      <c r="B38" t="s">
        <v>169</v>
      </c>
      <c r="C38" t="s">
        <v>172</v>
      </c>
      <c r="D38" t="str">
        <f t="shared" si="0"/>
        <v>05-123-50568</v>
      </c>
      <c r="E38">
        <f t="shared" si="1"/>
        <v>1</v>
      </c>
      <c r="F38" t="str">
        <f t="shared" si="2"/>
        <v>05-123-50568</v>
      </c>
      <c r="G38" t="str">
        <f t="shared" si="3"/>
        <v>ELDER 8Y-HNB-2-07-65</v>
      </c>
      <c r="I38" t="str">
        <f t="shared" si="4"/>
        <v>NICKEL ROAD OPERATING LLC</v>
      </c>
    </row>
    <row r="39" spans="1:9" x14ac:dyDescent="0.2">
      <c r="A39" t="s">
        <v>173</v>
      </c>
      <c r="B39" t="s">
        <v>169</v>
      </c>
      <c r="C39" t="s">
        <v>174</v>
      </c>
      <c r="D39" t="str">
        <f t="shared" si="0"/>
        <v>05-123-50574</v>
      </c>
      <c r="E39">
        <f t="shared" si="1"/>
        <v>1</v>
      </c>
      <c r="F39" t="str">
        <f t="shared" si="2"/>
        <v>05-123-50574</v>
      </c>
      <c r="G39" t="str">
        <f t="shared" si="3"/>
        <v>ELDER 8Y-HNC-2-07-65</v>
      </c>
      <c r="I39" t="str">
        <f t="shared" si="4"/>
        <v>NICKEL ROAD OPERATING LLC</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List of Wells - Blank</vt:lpstr>
      <vt:lpstr>List of Wells - Example</vt:lpstr>
      <vt:lpstr>Instructions</vt:lpstr>
      <vt:lpstr>Paste Wells Here</vt:lpstr>
      <vt:lpstr>Paste Directionals Here</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2021-07-09T16:51:59Z</dcterms:modified>
</cp:coreProperties>
</file>