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557A52B7-E6F1-4BA5-93BA-5CF2A8063894}"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<sst xmlns="http://schemas.openxmlformats.org/spreadsheetml/2006/main" count="586" uniqueCount="223">
  <si>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</si>
  <si>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</si>
  <si>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</si>
  <si>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</si>
  <si>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</si>
  <si>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</si>
  <si>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</si>
  <si>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</si>
  <si>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</si>
  <si>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</si>
  <si>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</si>
  <si>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</si>
  <si>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</si>
  <si>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</si>
  <si>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</si>
  <si>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</si>
  <si>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</si>
  <si>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</si>
  <si>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</si>
  <si>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</si>
  <si>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</si>
  <si>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</si>
  <si>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</si>
  <si>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</si>
  <si>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</si>
  <si>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</si>
  <si>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</si>
  <si>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</si>
  <si>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</si>
  <si>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</si>
  <si>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</si>
  <si>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</si>
  <si>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</si>
  <si>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</si>
  <si>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</si>
  <si>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</si>
  <si>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</si>
  <si>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</si>
  <si>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</si>
  <si>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</si>
  <si>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</si>
  <si>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</si>
  <si>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</si>
  <si>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</si>
  <si>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</si>
  <si>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</si>
  <si>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</si>
  <si>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</si>
  <si>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</si>
  <si>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</si>
  <si>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</si>
  <si>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</si>
  <si>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</si>
  <si>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</si>
  <si>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</si>
  <si>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</si>
  <si>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</si>
  <si>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</si>
  <si>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</si>
  <si>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</si>
  <si>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</si>
  <si>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</si>
  <si>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</si>
  <si>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</si>
  <si>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</si>
  <si>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</si>
  <si>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</si>
  <si>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</si>
  <si>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</si>
  <si>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</si>
  <si>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</si>
  <si>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</si>
  <si>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</si>
  <si>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</si>
  <si>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</si>
  <si>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</si>
  <si>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</si>
  <si>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</si>
  <si>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</si>
  <si>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</si>
  <si>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</si>
  <si>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</si>
  <si>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</si>
  <si>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</si>
  <si>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</si>
  <si>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</si>
  <si>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</si>
  <si>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</si>
  <si>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</si>
  <si>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</si>
  <si>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</si>
  <si>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</si>
  <si>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</si>
  <si>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</si>
  <si>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</si>
  <si>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</si>
  <si>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</si>
  <si>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</si>
  <si>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</si>
  <si>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</si>
  <si>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</si>
  <si>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</si>
  <si>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</si>
  <si>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</si>
  <si>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</si>
  <si>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</si>
  <si>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</si>
  <si>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</si>
  <si>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</si>
  <si>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</si>
  <si>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</si>
  <si>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</si>
  <si>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</si>
  <si>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</si>
  <si>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</si>
  <si>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</si>
  <si>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</si>
  <si>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</si>
  <si>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</si>
  <si>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</si>
  <si>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</si>
  <si>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</si>
  <si>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</si>
  <si>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</si>
  <si>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</si>
  <si>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</si>
  <si>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</si>
  <si>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</si>
  <si>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</si>
  <si>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</si>
  <si>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</si>
  <si>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</si>
  <si>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</si>
  <si>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</si>
  <si>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</si>
  <si>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</si>
  <si>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</si>
  <si>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</si>
  <si>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</si>
  <si>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</si>
  <si>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</si>
  <si>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</si>
  <si>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</si>
  <si>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</si>
  <si>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</si>
  <si>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</si>
  <si>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</si>
  <si>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</si>
  <si>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</si>
  <si>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</si>
  <si>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</si>
  <si>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</si>
  <si>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</si>
  <si>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</si>
  <si>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</si>
  <si>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</si>
  <si>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</si>
  <si>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</si>
  <si>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</si>
  <si>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</si>
  <si>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</si>
  <si>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</si>
  <si>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</si>
  <si>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</si>
  <si>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</si>
  <si>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</si>
  <si>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</si>
  <si>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</si>
  <si>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</si>
  <si>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</si>
  <si>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</si>
  <si>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</si>
  <si>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</si>
  <si>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</si>
  <si>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</si>
  <si>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</si>
  <si>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</si>
  <si>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</si>
  <si>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</si>
  <si>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</si>
  <si>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</si>
  <si>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</si>
  <si>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</si>
  <si>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</si>
  <si>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</si>
  <si>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</si>
  <si>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</si>
  <si>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</si>
  <si>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</si>
  <si>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</si>
  <si>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</si>
  <si>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</si>
  <si>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</si>
  <si>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</si>
  <si>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</si>
  <si>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</si>
  <si>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</si>
  <si>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</si>
  <si>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</si>
  <si>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</si>
  <si>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</si>
  <si>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</si>
  <si>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</si>
  <si>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</si>
  <si>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</si>
  <si>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</si>
  <si>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20124944</t>
  </si>
  <si>
    <t>DIG-024243 - DIG-024244</t>
  </si>
  <si>
    <t>MCGLOTHLIN FARMS 4W-404</t>
  </si>
  <si>
    <t>05-123-44004</t>
  </si>
  <si>
    <t>DIG-024243</t>
  </si>
  <si>
    <t>DIG-024244</t>
  </si>
  <si>
    <t>Bradenhead gas</t>
  </si>
  <si>
    <t>Production gas</t>
  </si>
  <si>
    <t>nd</t>
  </si>
  <si>
    <t>123-44004</t>
  </si>
  <si>
    <t>BDH</t>
  </si>
  <si>
    <t>MCGLOTHLIN FARM</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</si>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</sst>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MCGLOTHLIN FARMS 4W-404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-49.6</c:v>
                </c:pt>
                <c:pt idx="1">
                  <c:v>-32.200000000000003</c:v>
                </c:pt>
                <c:pt idx="2">
                  <c:v>-28.6</c:v>
                </c:pt>
                <c:pt idx="3">
                  <c:v>-30.5</c:v>
                </c:pt>
                <c:pt idx="4">
                  <c:v>-27.6</c:v>
                </c:pt>
                <c:pt idx="5">
                  <c:v>-27</c:v>
                </c:pt>
                <c:pt idx="6">
                  <c:v>-27.2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MCGLOTHLIN FARMS 4W-404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-47.9</c:v>
                </c:pt>
                <c:pt idx="1">
                  <c:v>-31.2</c:v>
                </c:pt>
                <c:pt idx="2">
                  <c:v>-27.9</c:v>
                </c:pt>
                <c:pt idx="3">
                  <c:v>-30.6</c:v>
                </c:pt>
                <c:pt idx="4">
                  <c:v>-27.1</c:v>
                </c:pt>
                <c:pt idx="5">
                  <c:v>-27.2</c:v>
                </c:pt>
                <c:pt idx="6">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MCGLOTHLIN FARMS 4W-404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72.892792740387407</c:v>
                </c:pt>
                <c:pt idx="1">
                  <c:v>14.20224985125836</c:v>
                </c:pt>
                <c:pt idx="2">
                  <c:v>7.0751015168075506</c:v>
                </c:pt>
                <c:pt idx="3">
                  <c:v>1.0390994063601211</c:v>
                </c:pt>
                <c:pt idx="4">
                  <c:v>2.3785395662969302</c:v>
                </c:pt>
                <c:pt idx="5">
                  <c:v>0.70273409076760895</c:v>
                </c:pt>
                <c:pt idx="6">
                  <c:v>0.84295434065356512</c:v>
                </c:pt>
                <c:pt idx="7">
                  <c:v>0.86652848746845301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MCGLOTHLIN FARMS 4W-404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73.457894084475356</c:v>
                </c:pt>
                <c:pt idx="1">
                  <c:v>14.59106499858864</c:v>
                </c:pt>
                <c:pt idx="2">
                  <c:v>6.9314954060497858</c:v>
                </c:pt>
                <c:pt idx="3">
                  <c:v>1.0223244836037484</c:v>
                </c:pt>
                <c:pt idx="4">
                  <c:v>2.3824378923554295</c:v>
                </c:pt>
                <c:pt idx="5">
                  <c:v>0.59766662118372993</c:v>
                </c:pt>
                <c:pt idx="6">
                  <c:v>0.627247889991011</c:v>
                </c:pt>
                <c:pt idx="7">
                  <c:v>0.38986862375230064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MCGLOTHLIN FARMS 4W-404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27.107207259612586</c:v>
                </c:pt>
              </c:numCache>
            </c:numRef>
          </c:xVal>
          <c:yVal>
            <c:numRef>
              <c:f>'Data Summary'!$O$19</c:f>
              <c:numCache>
                <c:formatCode>0.0</c:formatCode>
                <c:ptCount val="1"/>
                <c:pt idx="0">
                  <c:v>-49.6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Summary'!$K$20</c:f>
              <c:numCache>
                <c:formatCode>0.0</c:formatCode>
                <c:ptCount val="1"/>
                <c:pt idx="0">
                  <c:v>26.542105915524644</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MCGLOTHLIN FARMS 4W-404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-32.200000000000003</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MCGLOTHLIN FARMS 4W-404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-31.2</c:v>
                </c:pt>
              </c:numCache>
            </c:numRef>
          </c:xVal>
          <c:yVal>
            <c:numRef>
              <c:f>'Data Summary'!$Q$20</c:f>
              <c:numCache>
                <c:formatCode>0.0</c:formatCode>
                <c:ptCount val="1"/>
                <c:pt idx="0">
                  <c:v>-27.9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MCGLOTHLIN FARMS 4W-404 Bradenhead gas</c:v>
                </c:pt>
              </c:strCache>
            </c:strRef>
          </c:tx>
          <c:spPr>
            <a:ln>
              <a:noFill/>
            </a:ln>
          </c:spPr>
          <c:marker>
            <c:symbol val="diamond"/>
            <c:size val="8"/>
            <c:spPr>
              <a:ln>
                <a:solidFill>
                  <a:schemeClr val="tx1"/>
                </a:solidFill>
              </a:ln>
            </c:spPr>
          </c:marker>
          <c:xVal>
            <c:numRef>
              <c:f>'Data Summary'!$M$19</c:f>
              <c:numCache>
                <c:formatCode>0.0</c:formatCode>
                <c:ptCount val="1"/>
                <c:pt idx="0">
                  <c:v>7.2347515746462872</c:v>
                </c:pt>
              </c:numCache>
            </c:numRef>
          </c:xVal>
          <c:yVal>
            <c:numRef>
              <c:f>'Data Summary'!$K$19</c:f>
              <c:numCache>
                <c:formatCode>0.0</c:formatCode>
                <c:ptCount val="1"/>
                <c:pt idx="0">
                  <c:v>27.107207259612586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MCGLOTHLIN FARMS 4W-404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7.6159196360196404</c:v>
                </c:pt>
              </c:numCache>
            </c:numRef>
          </c:xVal>
          <c:yVal>
            <c:numRef>
              <c:f>'Data Summary'!$K$20</c:f>
              <c:numCache>
                <c:formatCode>0.0</c:formatCode>
                <c:ptCount val="1"/>
                <c:pt idx="0">
                  <c:v>26.542105915524644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MCGLOTHLIN FARMS 4W-404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-255</c:v>
                </c:pt>
              </c:numCache>
            </c:numRef>
          </c:xVal>
          <c:yVal>
            <c:numRef>
              <c:f>'Data Summary'!$O$19</c:f>
              <c:numCache>
                <c:formatCode>0.0</c:formatCode>
                <c:ptCount val="1"/>
                <c:pt idx="0">
                  <c:v>-49.6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Summary'!$W$20</c:f>
              <c:numCache>
                <c:formatCode>0</c:formatCode>
                <c:ptCount val="1"/>
                <c:pt idx="0">
                  <c:v>-252</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MCGLOTHLIN FARMS 4W-404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-49.6</c:v>
                </c:pt>
              </c:numCache>
            </c:numRef>
          </c:xVal>
          <c:yVal>
            <c:numRef>
              <c:f>'Data Summary'!$L$19</c:f>
              <c:numCache>
                <c:formatCode>0.0</c:formatCode>
                <c:ptCount val="1"/>
                <c:pt idx="0">
                  <c:v>3.4258395925062586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Summary'!$O$20</c:f>
              <c:numCache>
                <c:formatCode>0.0</c:formatCode>
                <c:ptCount val="1"/>
                <c:pt idx="0">
                  <c:v>-47.9</c:v>
                </c:pt>
              </c:numCache>
            </c:numRef>
          </c:xVal>
          <c:yVal>
            <c:numRef>
              <c:f>'Data Summary'!$L$20</c:f>
              <c:numCache>
                <c:formatCode>0.0</c:formatCode>
                <c:ptCount val="1"/>
                <c:pt idx="0">
                  <c:v>3.4130648353828805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0.31413</cdr:y>
    </cdr:from>
    <cdr:to>
      <cdr:x>0.57079</cdr:x>
      <cdr:y>0.36606</cdr:y>
    </cdr:to>
    <cdr:sp macro="" textlink="">
      <cdr:nvSpPr>
        <cdr:cNvPr id="5" name="TextBox 1"/>
        <cdr:cNvSpPr txBox="1"/>
      </cdr:nvSpPr>
      <cdr:spPr>
        <a:xfrm xmlns:a="http://schemas.openxmlformats.org/drawingml/2006/main">
          <a:off x="2223183" y="19149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0.24474</cdr:y>
    </cdr:from>
    <cdr:to>
      <cdr:x>0.40743</cdr:x>
      <cdr:y>0.29667</cdr:y>
    </cdr:to>
    <cdr:sp macro="" textlink="">
      <cdr:nvSpPr>
        <cdr:cNvPr id="6" name="TextBox 1"/>
        <cdr:cNvSpPr txBox="1"/>
      </cdr:nvSpPr>
      <cdr:spPr>
        <a:xfrm xmlns:a="http://schemas.openxmlformats.org/drawingml/2006/main">
          <a:off x="1462965" y="1491922"/>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0.23571</cdr:x>
      <cdr:y>0.22774</cdr:y>
    </cdr:from>
    <cdr:to>
      <cdr:x>0.32877</cdr:x>
      <cdr:y>0.27967</cdr:y>
    </cdr:to>
    <cdr:sp macro="" textlink="">
      <cdr:nvSpPr>
        <cdr:cNvPr id="8" name="TextBox 1"/>
        <cdr:cNvSpPr txBox="1"/>
      </cdr:nvSpPr>
      <cdr:spPr>
        <a:xfrm xmlns:a="http://schemas.openxmlformats.org/drawingml/2006/main">
          <a:off x="1096910" y="138832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0.22511</cdr:y>
    </cdr:from>
    <cdr:to>
      <cdr:x>0.26877</cdr:x>
      <cdr:y>0.27704</cdr:y>
    </cdr:to>
    <cdr:sp macro="" textlink="">
      <cdr:nvSpPr>
        <cdr:cNvPr id="9" name="TextBox 1"/>
        <cdr:cNvSpPr txBox="1"/>
      </cdr:nvSpPr>
      <cdr:spPr>
        <a:xfrm xmlns:a="http://schemas.openxmlformats.org/drawingml/2006/main">
          <a:off x="817710" y="1372266"/>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21167</xdr:colOff>
      <xdr:row>29</xdr:row>
      <xdr:rowOff>156111</xdr:rowOff>
    </xdr:to>
    <xdr:pic>
      <xdr:nvPicPr>
        <xdr:cNvPr id="2" name="Picture 1">
          <a:extLst>
            <a:ext uri="{FF2B5EF4-FFF2-40B4-BE49-F238E27FC236}">
              <a16:creationId xmlns:a16="http://schemas.microsoft.com/office/drawing/2014/main" id="{C044D394-F742-4181-998E-7276FAA6C2AA}"/>
            </a:ext>
          </a:extLst>
        </xdr:cNvPr>
        <xdr:cNvPicPr>
          <a:picLocks noChangeAspect="1"/>
        </xdr:cNvPicPr>
      </xdr:nvPicPr>
      <xdr:blipFill>
        <a:blip xmlns:r="http://schemas.openxmlformats.org/officeDocument/2006/relationships" r:embed="rId1"/>
        <a:stretch>
          <a:fillRect/>
        </a:stretch>
      </xdr:blipFill>
      <xdr:spPr>
        <a:xfrm>
          <a:off x="0" y="0"/>
          <a:ext cx="7369024" cy="568061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33" sqref="V33"/>
    </sheetView>
  </sheetViews>
  <sheetFormatPr defaultColWidth="10.7109375" defaultRowHeight="15" customHeight="1" x14ac:dyDescent="0.2"/>
  <cols>
    <col min="1" max="1" width="10.7109375" style="25" customWidth="1"/>
    <col min="2" max="2" width="12.28515625" style="25" bestFit="1" customWidth="1"/>
    <col min="3" max="3" width="42.1406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MCGLOTHLIN FARMS 4W-404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20124944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DIG-024243 - DIG-024244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20124944</v>
      </c>
      <c r="B12" s="171" t="s">
        <v>210</v>
      </c>
      <c r="C12" s="172" t="str">
        <f>Cover!D24&amp;" "&amp;D12</f>
        <v>MCGLOTHLIN FARMS 4W-404 Bradenhead gas</v>
      </c>
      <c r="D12" s="159" t="s">
        <v>212</v>
      </c>
      <c r="E12" s="174">
        <v>44172</v>
      </c>
      <c r="F12" s="187">
        <v>0.58333333333333337</v>
      </c>
      <c r="G12" s="95"/>
      <c r="H12" s="95"/>
      <c r="I12" s="114"/>
      <c r="J12" s="180">
        <v>44173</v>
      </c>
      <c r="K12" s="176">
        <v>15823.87</v>
      </c>
      <c r="L12" s="176">
        <v>1535.21</v>
      </c>
      <c r="M12" s="176" t="s">
        <v>214</v>
      </c>
      <c r="N12" s="176">
        <v>714266.7</v>
      </c>
      <c r="O12" s="176">
        <v>139165.81</v>
      </c>
      <c r="P12" s="176">
        <v>69328.429999999993</v>
      </c>
      <c r="Q12" s="176">
        <v>10181.73</v>
      </c>
      <c r="R12" s="176">
        <v>23307.439999999999</v>
      </c>
      <c r="S12" s="176">
        <v>6885.85</v>
      </c>
      <c r="T12" s="176">
        <v>8260.02</v>
      </c>
      <c r="U12" s="176">
        <v>8490.59</v>
      </c>
      <c r="V12" s="176" t="s">
        <v>214</v>
      </c>
      <c r="W12" s="176">
        <v>263.89</v>
      </c>
      <c r="X12" s="177">
        <v>252.21</v>
      </c>
      <c r="Y12" s="166">
        <v>72.892792740387407</v>
      </c>
      <c r="Z12" s="97">
        <v>14.20224985125836</v>
      </c>
      <c r="AA12" s="97">
        <v>7.0751015168075506</v>
      </c>
      <c r="AB12" s="97">
        <v>1.0390994063601211</v>
      </c>
      <c r="AC12" s="97">
        <v>2.3785395662969302</v>
      </c>
      <c r="AD12" s="97">
        <v>0.70273409076760895</v>
      </c>
      <c r="AE12" s="97">
        <v>0.84295434065356512</v>
      </c>
      <c r="AF12" s="140">
        <v>0.86652848746845301</v>
      </c>
      <c r="AG12" s="138">
        <v>1356.0695738062627</v>
      </c>
      <c r="AH12" s="116">
        <v>1380.0750486535692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20124944</v>
      </c>
      <c r="B13" s="170" t="s">
        <v>211</v>
      </c>
      <c r="C13" s="173" t="str">
        <f>Cover!D24&amp;" "&amp; D13</f>
        <v>MCGLOTHLIN FARMS 4W-404 Production gas</v>
      </c>
      <c r="D13" s="165" t="s">
        <v>213</v>
      </c>
      <c r="E13" s="175">
        <v>44172</v>
      </c>
      <c r="F13" s="188">
        <v>0.57638888888888895</v>
      </c>
      <c r="G13" s="110"/>
      <c r="H13" s="110"/>
      <c r="I13" s="115"/>
      <c r="J13" s="181">
        <v>44173</v>
      </c>
      <c r="K13" s="178">
        <v>7374.71</v>
      </c>
      <c r="L13" s="178">
        <v>1399.06</v>
      </c>
      <c r="M13" s="178">
        <v>26458.45</v>
      </c>
      <c r="N13" s="178">
        <v>705244.71</v>
      </c>
      <c r="O13" s="178">
        <v>140083.95000000001</v>
      </c>
      <c r="P13" s="178">
        <v>66546.97</v>
      </c>
      <c r="Q13" s="178">
        <v>9815.02</v>
      </c>
      <c r="R13" s="178">
        <v>22872.66</v>
      </c>
      <c r="S13" s="178">
        <v>5737.64</v>
      </c>
      <c r="T13" s="178">
        <v>6021.83</v>
      </c>
      <c r="U13" s="178">
        <v>3743.19</v>
      </c>
      <c r="V13" s="178" t="s">
        <v>214</v>
      </c>
      <c r="W13" s="178" t="s">
        <v>214</v>
      </c>
      <c r="X13" s="179" t="s">
        <v>214</v>
      </c>
      <c r="Y13" s="167">
        <v>73.457894084475356</v>
      </c>
      <c r="Z13" s="113">
        <v>14.59106499858864</v>
      </c>
      <c r="AA13" s="113">
        <v>6.9314954060497858</v>
      </c>
      <c r="AB13" s="113">
        <v>1.0223244836037484</v>
      </c>
      <c r="AC13" s="113">
        <v>2.3824378923554295</v>
      </c>
      <c r="AD13" s="113">
        <v>0.59766662118372993</v>
      </c>
      <c r="AE13" s="113">
        <v>0.627247889991011</v>
      </c>
      <c r="AF13" s="141">
        <v>0.38986862375230064</v>
      </c>
      <c r="AG13" s="139">
        <v>1305.2490951965187</v>
      </c>
      <c r="AH13" s="117">
        <v>1353.1116965795095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20124944</v>
      </c>
      <c r="B19" s="95" t="str">
        <f t="shared" si="0"/>
        <v>DIG-024243</v>
      </c>
      <c r="C19" s="95" t="str">
        <f t="shared" si="0"/>
        <v>MCGLOTHLIN FARMS 4W-404 Bradenhead gas</v>
      </c>
      <c r="D19" s="96" t="str">
        <f t="shared" si="0"/>
        <v>Bradenhead gas</v>
      </c>
      <c r="E19" s="96">
        <f t="shared" si="0"/>
        <v>44172</v>
      </c>
      <c r="F19" s="185">
        <f t="shared" si="0"/>
        <v>0.58333333333333337</v>
      </c>
      <c r="G19" s="98"/>
      <c r="H19" s="98"/>
      <c r="I19" s="118"/>
      <c r="J19" s="119">
        <v>979887</v>
      </c>
      <c r="K19" s="90">
        <v>27.107207259612586</v>
      </c>
      <c r="L19" s="90">
        <v>3.4258395925062586</v>
      </c>
      <c r="M19" s="120">
        <v>7.2347515746462872</v>
      </c>
      <c r="N19" s="183">
        <v>44175</v>
      </c>
      <c r="O19" s="189">
        <v>-49.6</v>
      </c>
      <c r="P19" s="189">
        <v>-32.200000000000003</v>
      </c>
      <c r="Q19" s="189">
        <v>-28.6</v>
      </c>
      <c r="R19" s="191">
        <v>-30.5</v>
      </c>
      <c r="S19" s="191">
        <v>-27.6</v>
      </c>
      <c r="T19" s="189">
        <v>-27</v>
      </c>
      <c r="U19" s="189">
        <v>-27.2</v>
      </c>
      <c r="V19" s="193"/>
      <c r="W19" s="195">
        <v>-255</v>
      </c>
      <c r="X19" s="202"/>
      <c r="Y19" s="203"/>
      <c r="Z19" s="204"/>
      <c r="AC19" s="146" t="s">
        <v>62</v>
      </c>
      <c r="AF19" s="128">
        <v>0.79493991734072467</v>
      </c>
      <c r="AG19" s="125">
        <v>0.79167488009671971</v>
      </c>
      <c r="AR19" s="21"/>
      <c r="CF19" s="52"/>
      <c r="CG19" s="21"/>
    </row>
    <row r="20" spans="1:85" ht="15" customHeight="1" thickBot="1" x14ac:dyDescent="0.25">
      <c r="A20" s="143" t="str">
        <f t="shared" si="0"/>
        <v>20124944</v>
      </c>
      <c r="B20" s="110" t="str">
        <f t="shared" si="0"/>
        <v>DIG-024244</v>
      </c>
      <c r="C20" s="110" t="str">
        <f t="shared" si="0"/>
        <v>MCGLOTHLIN FARMS 4W-404 Production gas</v>
      </c>
      <c r="D20" s="111" t="str">
        <f t="shared" si="0"/>
        <v>Production gas</v>
      </c>
      <c r="E20" s="175">
        <f t="shared" si="0"/>
        <v>44172</v>
      </c>
      <c r="F20" s="186">
        <f t="shared" si="0"/>
        <v>0.57638888888888895</v>
      </c>
      <c r="G20" s="110"/>
      <c r="H20" s="110"/>
      <c r="I20" s="115"/>
      <c r="J20" s="121">
        <v>960067</v>
      </c>
      <c r="K20" s="112">
        <v>26.542105915524644</v>
      </c>
      <c r="L20" s="112">
        <v>3.4130648353828805</v>
      </c>
      <c r="M20" s="122">
        <v>7.6159196360196404</v>
      </c>
      <c r="N20" s="184">
        <v>44175</v>
      </c>
      <c r="O20" s="190">
        <v>-47.9</v>
      </c>
      <c r="P20" s="190">
        <v>-31.2</v>
      </c>
      <c r="Q20" s="190">
        <v>-27.9</v>
      </c>
      <c r="R20" s="190">
        <v>-30.6</v>
      </c>
      <c r="S20" s="190">
        <v>-27.1</v>
      </c>
      <c r="T20" s="192">
        <v>-27.2</v>
      </c>
      <c r="U20" s="190">
        <v>-26.9</v>
      </c>
      <c r="V20" s="194">
        <v>6.2</v>
      </c>
      <c r="W20" s="196">
        <v>-252</v>
      </c>
      <c r="X20" s="205"/>
      <c r="Y20" s="206"/>
      <c r="Z20" s="207"/>
      <c r="AC20" s="146" t="s">
        <v>60</v>
      </c>
      <c r="AF20" s="124">
        <v>0.79592585647188407</v>
      </c>
      <c r="AG20" s="126">
        <v>0.77422616238163755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44172.583333333336</v>
      </c>
      <c r="D4" s="151" t="s">
        <v>215</v>
      </c>
      <c r="E4" s="102" t="s">
        <v>210</v>
      </c>
      <c r="F4" s="157" t="s">
        <v>216</v>
      </c>
      <c r="G4" s="100" t="s">
        <v>98</v>
      </c>
      <c r="I4" s="100"/>
      <c r="J4" s="151" t="s">
        <v>217</v>
      </c>
      <c r="K4" s="156">
        <v>44173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0.154</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1.5860000000000001</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2.5999999999999999E-2</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2.5000000000000001E-2</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71.587000000000003</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13.948</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6.9480000000000004</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1.02</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2.3359999999999999</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0.69</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0.82799999999999996</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0.85099999999999998</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-49.6</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-255</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-32.200000000000003</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-28.6</v>
      </c>
      <c r="H25" s="152"/>
      <c r="T25" s="160" t="s">
        <v>206</v>
      </c>
    </row>
    <row r="26" spans="1:20" x14ac:dyDescent="0.25">
      <c r="B26" s="153" t="s">
        <v>166</v>
      </c>
      <c r="C26" s="154" t="s">
        <v>167</v>
      </c>
      <c r="D26" s="150" t="s">
        <v>136</v>
      </c>
      <c r="E26" s="147"/>
      <c r="F26" s="154" t="s">
        <v>159</v>
      </c>
      <c r="G26" s="155">
        <v>-30.5</v>
      </c>
      <c r="H26" s="152"/>
      <c r="K26" s="169"/>
      <c r="T26" s="160" t="s">
        <v>206</v>
      </c>
    </row>
    <row r="27" spans="1:20" x14ac:dyDescent="0.25">
      <c r="B27" s="153" t="s">
        <v>168</v>
      </c>
      <c r="C27" s="154" t="s">
        <v>169</v>
      </c>
      <c r="D27" s="150" t="s">
        <v>136</v>
      </c>
      <c r="E27" s="147"/>
      <c r="F27" s="154" t="s">
        <v>159</v>
      </c>
      <c r="G27" s="155">
        <v>-27.6</v>
      </c>
      <c r="H27" s="152"/>
      <c r="K27" s="182"/>
      <c r="T27" s="160" t="s">
        <v>206</v>
      </c>
    </row>
    <row r="28" spans="1:20" s="182" customFormat="1" x14ac:dyDescent="0.25">
      <c r="B28" s="162" t="s">
        <v>198</v>
      </c>
      <c r="C28" s="163" t="s">
        <v>199</v>
      </c>
      <c r="D28" s="160" t="s">
        <v>136</v>
      </c>
      <c r="E28" s="158"/>
      <c r="F28" s="163" t="s">
        <v>159</v>
      </c>
      <c r="G28" s="155">
        <v>-27</v>
      </c>
      <c r="H28" s="161"/>
      <c r="T28" s="160" t="s">
        <v>206</v>
      </c>
    </row>
    <row r="29" spans="1:20" s="182" customFormat="1" x14ac:dyDescent="0.25">
      <c r="B29" s="162" t="s">
        <v>200</v>
      </c>
      <c r="C29" s="163" t="s">
        <v>201</v>
      </c>
      <c r="D29" s="160" t="s">
        <v>136</v>
      </c>
      <c r="E29" s="158"/>
      <c r="F29" s="163" t="s">
        <v>159</v>
      </c>
      <c r="G29" s="155">
        <v>-27.2</v>
      </c>
      <c r="H29" s="161"/>
      <c r="T29" s="160" t="s">
        <v>206</v>
      </c>
    </row>
    <row r="30" spans="1:20" x14ac:dyDescent="0.25">
      <c r="B30" s="162" t="s">
        <v>191</v>
      </c>
      <c r="C30" s="163" t="s">
        <v>192</v>
      </c>
      <c r="D30" s="160" t="s">
        <v>136</v>
      </c>
      <c r="E30" s="158"/>
      <c r="F30" s="163" t="s">
        <v>193</v>
      </c>
      <c r="G30" s="164">
        <v>1356.0695738062627</v>
      </c>
      <c r="H30" s="161"/>
      <c r="T30" s="160" t="s">
        <v>206</v>
      </c>
    </row>
    <row r="31" spans="1:20" x14ac:dyDescent="0.25">
      <c r="B31" s="162" t="s">
        <v>194</v>
      </c>
      <c r="C31" s="163" t="s">
        <v>195</v>
      </c>
      <c r="D31" s="160" t="s">
        <v>136</v>
      </c>
      <c r="E31" s="158"/>
      <c r="F31" s="163" t="s">
        <v>205</v>
      </c>
      <c r="G31" s="168">
        <v>0.79493991734072467</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44172.576388888891</v>
      </c>
      <c r="D4" s="151" t="s">
        <v>215</v>
      </c>
      <c r="E4" s="102" t="s">
        <v>211</v>
      </c>
      <c r="F4" s="157" t="s">
        <v>218</v>
      </c>
      <c r="G4" s="100" t="s">
        <v>98</v>
      </c>
      <c r="I4" s="100"/>
      <c r="J4" s="151" t="s">
        <v>217</v>
      </c>
      <c r="K4" s="156">
        <v>44173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0.14099999999999999</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2.6579999999999999</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0.74099999999999999</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70.858000000000004</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14.074999999999999</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6.6859999999999999</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0.98599999999999999</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2.298</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0.57599999999999996</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0.60499999999999998</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0.376</v>
      </c>
      <c r="H21" s="161" t="s">
        <v>220</v>
      </c>
      <c r="I21" s="108"/>
      <c r="J21" s="103"/>
      <c r="K21" s="103"/>
      <c r="M21" s="103"/>
      <c r="N21" s="103"/>
      <c r="O21" s="103"/>
      <c r="P21" s="105">
        <v>5.0000000000000001E-3</v>
      </c>
      <c r="Q21" s="105">
        <v>5.0000000000000001E-3</v>
      </c>
      <c r="R21" s="105">
        <v>5.0000000000000001E-3</v>
      </c>
      <c r="S21" s="103"/>
      <c r="T21" s="160" t="s">
        <v>206</v>
      </c>
    </row>
    <row r="22" spans="1:20" s="182" customFormat="1" x14ac:dyDescent="0.25">
      <c r="A22" s="158"/>
      <c r="B22" s="162" t="s">
        <v>157</v>
      </c>
      <c r="C22" s="162" t="s">
        <v>158</v>
      </c>
      <c r="D22" s="160" t="s">
        <v>136</v>
      </c>
      <c r="E22" s="151"/>
      <c r="F22" s="163" t="s">
        <v>159</v>
      </c>
      <c r="G22" s="155">
        <v>-47.9</v>
      </c>
      <c r="H22" s="161"/>
      <c r="I22" s="108"/>
      <c r="J22" s="151"/>
      <c r="K22" s="151"/>
      <c r="M22" s="151"/>
      <c r="N22" s="151"/>
      <c r="O22" s="151"/>
      <c r="P22" s="105"/>
      <c r="Q22" s="105"/>
      <c r="R22" s="105"/>
      <c r="S22" s="151"/>
      <c r="T22" s="160" t="s">
        <v>206</v>
      </c>
    </row>
    <row r="23" spans="1:20" s="182" customFormat="1" x14ac:dyDescent="0.25">
      <c r="A23" s="158"/>
      <c r="B23" s="162" t="s">
        <v>160</v>
      </c>
      <c r="C23" s="162" t="s">
        <v>161</v>
      </c>
      <c r="D23" s="160" t="s">
        <v>136</v>
      </c>
      <c r="E23" s="151"/>
      <c r="F23" s="163" t="s">
        <v>159</v>
      </c>
      <c r="G23" s="164">
        <v>-252</v>
      </c>
      <c r="H23" s="161"/>
      <c r="I23" s="108"/>
      <c r="J23" s="151"/>
      <c r="K23" s="151"/>
      <c r="M23" s="151"/>
      <c r="N23" s="151"/>
      <c r="O23" s="151"/>
      <c r="P23" s="105"/>
      <c r="Q23" s="105"/>
      <c r="R23" s="105"/>
      <c r="S23" s="151"/>
      <c r="T23" s="160" t="s">
        <v>206</v>
      </c>
    </row>
    <row r="24" spans="1:20" s="182" customFormat="1" x14ac:dyDescent="0.25">
      <c r="A24" s="158"/>
      <c r="B24" s="162" t="s">
        <v>162</v>
      </c>
      <c r="C24" s="163" t="s">
        <v>163</v>
      </c>
      <c r="D24" s="160" t="s">
        <v>136</v>
      </c>
      <c r="E24" s="158"/>
      <c r="F24" s="163" t="s">
        <v>159</v>
      </c>
      <c r="G24" s="155">
        <v>-31.2</v>
      </c>
      <c r="H24" s="161"/>
      <c r="I24" s="108"/>
      <c r="J24" s="151"/>
      <c r="K24" s="151"/>
      <c r="M24" s="151"/>
      <c r="N24" s="151"/>
      <c r="O24" s="151"/>
      <c r="P24" s="105"/>
      <c r="Q24" s="105"/>
      <c r="R24" s="105"/>
      <c r="S24" s="151"/>
      <c r="T24" s="160" t="s">
        <v>206</v>
      </c>
    </row>
    <row r="25" spans="1:20" s="182" customFormat="1" x14ac:dyDescent="0.25">
      <c r="A25" s="158"/>
      <c r="B25" s="162" t="s">
        <v>164</v>
      </c>
      <c r="C25" s="163" t="s">
        <v>165</v>
      </c>
      <c r="D25" s="160" t="s">
        <v>136</v>
      </c>
      <c r="E25" s="158"/>
      <c r="F25" s="163" t="s">
        <v>159</v>
      </c>
      <c r="G25" s="155">
        <v>-27.9</v>
      </c>
      <c r="H25" s="161"/>
      <c r="I25" s="108"/>
      <c r="J25" s="151"/>
      <c r="K25" s="151"/>
      <c r="M25" s="151"/>
      <c r="N25" s="151"/>
      <c r="O25" s="151"/>
      <c r="P25" s="105"/>
      <c r="Q25" s="105"/>
      <c r="R25" s="105"/>
      <c r="S25" s="151"/>
      <c r="T25" s="160" t="s">
        <v>206</v>
      </c>
    </row>
    <row r="26" spans="1:20" s="182" customFormat="1" x14ac:dyDescent="0.25">
      <c r="A26" s="158"/>
      <c r="B26" s="162" t="s">
        <v>166</v>
      </c>
      <c r="C26" s="163" t="s">
        <v>167</v>
      </c>
      <c r="D26" s="160" t="s">
        <v>136</v>
      </c>
      <c r="E26" s="158"/>
      <c r="F26" s="163" t="s">
        <v>159</v>
      </c>
      <c r="G26" s="155">
        <v>-30.6</v>
      </c>
      <c r="H26" s="161"/>
      <c r="I26" s="108"/>
      <c r="J26" s="151"/>
      <c r="K26" s="151"/>
      <c r="M26" s="151"/>
      <c r="N26" s="151"/>
      <c r="O26" s="151"/>
      <c r="P26" s="105"/>
      <c r="Q26" s="105"/>
      <c r="R26" s="105"/>
      <c r="S26" s="151"/>
      <c r="T26" s="160" t="s">
        <v>206</v>
      </c>
    </row>
    <row r="27" spans="1:20" s="182" customFormat="1" x14ac:dyDescent="0.25">
      <c r="A27" s="158"/>
      <c r="B27" s="162" t="s">
        <v>168</v>
      </c>
      <c r="C27" s="163" t="s">
        <v>169</v>
      </c>
      <c r="D27" s="160" t="s">
        <v>136</v>
      </c>
      <c r="E27" s="158"/>
      <c r="F27" s="163" t="s">
        <v>159</v>
      </c>
      <c r="G27" s="155">
        <v>-27.1</v>
      </c>
      <c r="H27" s="161"/>
      <c r="I27" s="108"/>
      <c r="J27" s="151"/>
      <c r="K27" s="151"/>
      <c r="M27" s="151"/>
      <c r="N27" s="151"/>
      <c r="O27" s="151"/>
      <c r="P27" s="105"/>
      <c r="Q27" s="105"/>
      <c r="R27" s="105"/>
      <c r="S27" s="151"/>
      <c r="T27" s="160" t="s">
        <v>206</v>
      </c>
    </row>
    <row r="28" spans="1:20" s="182" customFormat="1" x14ac:dyDescent="0.25">
      <c r="A28" s="158"/>
      <c r="B28" s="162" t="s">
        <v>198</v>
      </c>
      <c r="C28" s="163" t="s">
        <v>199</v>
      </c>
      <c r="D28" s="160" t="s">
        <v>136</v>
      </c>
      <c r="E28" s="158"/>
      <c r="F28" s="163" t="s">
        <v>159</v>
      </c>
      <c r="G28" s="155">
        <v>-27.2</v>
      </c>
      <c r="H28" s="161"/>
      <c r="I28" s="108"/>
      <c r="J28" s="151"/>
      <c r="K28" s="197" t="s">
        <v>222</v>
      </c>
      <c r="M28" s="151"/>
      <c r="N28" s="151"/>
      <c r="O28" s="151"/>
      <c r="P28" s="105"/>
      <c r="Q28" s="105"/>
      <c r="R28" s="105"/>
      <c r="S28" s="151"/>
      <c r="T28" s="160" t="s">
        <v>206</v>
      </c>
    </row>
    <row r="29" spans="1:20" s="182" customFormat="1" x14ac:dyDescent="0.25">
      <c r="A29" s="158"/>
      <c r="B29" s="162" t="s">
        <v>200</v>
      </c>
      <c r="C29" s="163" t="s">
        <v>201</v>
      </c>
      <c r="D29" s="160" t="s">
        <v>136</v>
      </c>
      <c r="E29" s="158"/>
      <c r="F29" s="163" t="s">
        <v>159</v>
      </c>
      <c r="G29" s="155">
        <v>-26.9</v>
      </c>
      <c r="H29" s="161"/>
      <c r="I29" s="108"/>
      <c r="J29" s="151"/>
      <c r="K29" s="151"/>
      <c r="M29" s="151"/>
      <c r="N29" s="151"/>
      <c r="O29" s="151"/>
      <c r="P29" s="105"/>
      <c r="Q29" s="105"/>
      <c r="R29" s="105"/>
      <c r="S29" s="151"/>
      <c r="T29" s="160" t="s">
        <v>206</v>
      </c>
    </row>
    <row r="30" spans="1:20" s="182" customFormat="1" x14ac:dyDescent="0.25">
      <c r="A30" s="158"/>
      <c r="B30" s="162" t="s">
        <v>202</v>
      </c>
      <c r="C30" s="163" t="s">
        <v>203</v>
      </c>
      <c r="D30" s="160" t="s">
        <v>136</v>
      </c>
      <c r="E30" s="158"/>
      <c r="F30" s="163" t="s">
        <v>159</v>
      </c>
      <c r="G30" s="155">
        <v>6.2</v>
      </c>
      <c r="H30" s="161"/>
      <c r="I30" s="108"/>
      <c r="J30" s="151"/>
      <c r="K30" s="197" t="s">
        <v>222</v>
      </c>
      <c r="M30" s="151"/>
      <c r="N30" s="151"/>
      <c r="O30" s="151"/>
      <c r="P30" s="105"/>
      <c r="Q30" s="105"/>
      <c r="R30" s="105"/>
      <c r="S30" s="151"/>
      <c r="T30" s="160" t="s">
        <v>206</v>
      </c>
    </row>
    <row r="31" spans="1:20" x14ac:dyDescent="0.25">
      <c r="B31" s="162" t="s">
        <v>191</v>
      </c>
      <c r="C31" s="163" t="s">
        <v>192</v>
      </c>
      <c r="D31" s="160" t="s">
        <v>136</v>
      </c>
      <c r="E31" s="158"/>
      <c r="F31" s="163" t="s">
        <v>193</v>
      </c>
      <c r="G31" s="164">
        <v>1305.2490951965187</v>
      </c>
      <c r="H31" s="161"/>
      <c r="T31" s="160" t="s">
        <v>206</v>
      </c>
    </row>
    <row r="32" spans="1:20" x14ac:dyDescent="0.25">
      <c r="B32" s="162" t="s">
        <v>194</v>
      </c>
      <c r="C32" s="163" t="s">
        <v>195</v>
      </c>
      <c r="D32" s="160" t="s">
        <v>136</v>
      </c>
      <c r="E32" s="158"/>
      <c r="F32" s="163" t="s">
        <v>205</v>
      </c>
      <c r="G32" s="168">
        <v>0.79592585647188407</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2020-12-22T23:43:02Z</dcterms:modified>
</cp:coreProperties>
</file>