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1A4F0558-21B8-4EAD-B945-B3D6E058B64D}"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<sst xmlns="http://schemas.openxmlformats.org/spreadsheetml/2006/main" count="546" uniqueCount="218">
  <si>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</si>
  <si>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</si>
  <si>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</si>
  <si>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</si>
  <si>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</si>
  <si>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</si>
  <si>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</si>
  <si>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</si>
  <si>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</si>
  <si>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</si>
  <si>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</si>
  <si>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</si>
  <si>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</si>
  <si>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</si>
  <si>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</si>
  <si>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</si>
  <si>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</si>
  <si>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</si>
  <si>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</si>
  <si>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</si>
  <si>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</si>
  <si>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</si>
  <si>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</si>
  <si>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</si>
  <si>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</si>
  <si>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</si>
  <si>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</si>
  <si>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</si>
  <si>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</si>
  <si>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</si>
  <si>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</si>
  <si>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</si>
  <si>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</si>
  <si>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</si>
  <si>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</si>
  <si>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</si>
  <si>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</si>
  <si>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</si>
  <si>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</si>
  <si>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</si>
  <si>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</si>
  <si>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</si>
  <si>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</si>
  <si>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</si>
  <si>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</si>
  <si>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</si>
  <si>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</si>
  <si>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</si>
  <si>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</si>
  <si>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</si>
  <si>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</si>
  <si>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</si>
  <si>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</si>
  <si>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</si>
  <si>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</si>
  <si>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</si>
  <si>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</si>
  <si>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</si>
  <si>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</si>
  <si>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</si>
  <si>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</si>
  <si>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</si>
  <si>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</si>
  <si>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</si>
  <si>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</si>
  <si>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</si>
  <si>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</si>
  <si>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</si>
  <si>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</si>
  <si>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</si>
  <si>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</si>
  <si>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</si>
  <si>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</si>
  <si>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</si>
  <si>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</si>
  <si>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</si>
  <si>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</si>
  <si>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</si>
  <si>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</si>
  <si>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</si>
  <si>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</si>
  <si>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</si>
  <si>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</si>
  <si>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</si>
  <si>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</si>
  <si>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</si>
  <si>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</si>
  <si>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</si>
  <si>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</si>
  <si>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</si>
  <si>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</si>
  <si>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</si>
  <si>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</si>
  <si>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</si>
  <si>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</si>
  <si>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</si>
  <si>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</si>
  <si>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</si>
  <si>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</si>
  <si>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</si>
  <si>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</si>
  <si>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</si>
  <si>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</si>
  <si>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</si>
  <si>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</si>
  <si>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</si>
  <si>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</si>
  <si>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</si>
  <si>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</si>
  <si>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</si>
  <si>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</si>
  <si>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</si>
  <si>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</si>
  <si>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</si>
  <si>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</si>
  <si>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</si>
  <si>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</si>
  <si>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</si>
  <si>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</si>
  <si>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</si>
  <si>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</si>
  <si>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</si>
  <si>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</si>
  <si>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</si>
  <si>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</si>
  <si>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</si>
  <si>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</si>
  <si>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</si>
  <si>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</si>
  <si>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</si>
  <si>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</si>
  <si>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</si>
  <si>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</si>
  <si>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</si>
  <si>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</si>
  <si>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</si>
  <si>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</si>
  <si>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</si>
  <si>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</si>
  <si>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</si>
  <si>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</si>
  <si>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</si>
  <si>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</si>
  <si>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</si>
  <si>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</si>
  <si>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</si>
  <si>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</si>
  <si>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</si>
  <si>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</si>
  <si>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</si>
  <si>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</si>
  <si>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</si>
  <si>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</si>
  <si>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</si>
  <si>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</si>
  <si>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</si>
  <si>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</si>
  <si>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</si>
  <si>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</si>
  <si>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</si>
  <si>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</si>
  <si>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</si>
  <si>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</si>
  <si>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</si>
  <si>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</si>
  <si>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</si>
  <si>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</si>
  <si>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</si>
  <si>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</si>
  <si>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</si>
  <si>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</si>
  <si>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</si>
  <si>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</si>
  <si>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</si>
  <si>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</si>
  <si>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</si>
  <si>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</si>
  <si>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</si>
  <si>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</si>
  <si>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</si>
  <si>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</si>
  <si>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</si>
  <si>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</si>
  <si>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</si>
  <si>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</si>
  <si>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</si>
  <si>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</si>
  <si>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</si>
  <si>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</si>
  <si>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</si>
  <si>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</si>
  <si>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</si>
  <si>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</si>
  <si>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</si>
  <si>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</si>
  <si>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</si>
  <si>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</si>
  <si>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</si>
  <si>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API #:</t>
  </si>
  <si>
    <t>No Unit</t>
  </si>
  <si>
    <t>20104716</t>
  </si>
  <si>
    <t>DIG-023928 - DIG-023929</t>
  </si>
  <si>
    <t>PDC Energy &amp; LT Environmental, Inc.</t>
  </si>
  <si>
    <t>BOST FARM 4C-11-L2</t>
  </si>
  <si>
    <t>05-123-47664</t>
  </si>
  <si>
    <t>DIG-023928</t>
  </si>
  <si>
    <t>DIG-023929</t>
  </si>
  <si>
    <t>Bradenhead gas</t>
  </si>
  <si>
    <t>Production gas</t>
  </si>
  <si>
    <t>nd</t>
  </si>
  <si>
    <t>123-47664</t>
  </si>
  <si>
    <t>BDH</t>
  </si>
  <si>
    <t>BOST FARM 4C-11</t>
  </si>
  <si>
    <t>PRDG</t>
  </si>
  <si>
    <t>Low Signal</t>
  </si>
  <si>
    <t/>
  </si>
  <si>
    <t>ND</t>
  </si>
  <si>
    <t>LT Environmental,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</si>
</sst>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34" borderId="19" xfId="0" applyNumberFormat="1" applyFont="1" applyFill="1" applyBorder="1" applyAlignment="1">
      <alignment horizontal="center"/>
    </xf>
    <xf numFmtId="164" fontId="61" fillId="0" borderId="32" xfId="0" applyNumberFormat="1" applyFont="1" applyFill="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4C-11-L2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c:v>
                </c:pt>
                <c:pt idx="1">
                  <c:v>-33.200000000000003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4C-11-L2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-48.6</c:v>
                </c:pt>
                <c:pt idx="1">
                  <c:v>-33.200000000000003</c:v>
                </c:pt>
                <c:pt idx="2">
                  <c:v>-29</c:v>
                </c:pt>
                <c:pt idx="3">
                  <c:v>-32.700000000000003</c:v>
                </c:pt>
                <c:pt idx="4">
                  <c:v>-28.8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4C-11-L2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97.590451097048273</c:v>
                </c:pt>
                <c:pt idx="1">
                  <c:v>2.1095390942883139</c:v>
                </c:pt>
                <c:pt idx="2">
                  <c:v>0.22898155633047754</c:v>
                </c:pt>
                <c:pt idx="3">
                  <c:v>1.6347772362343301E-2</c:v>
                </c:pt>
                <c:pt idx="4">
                  <c:v>2.8749530706189942E-2</c:v>
                </c:pt>
                <c:pt idx="5">
                  <c:v>6.6518522026086536E-3</c:v>
                </c:pt>
                <c:pt idx="6">
                  <c:v>7.2155684909653191E-3</c:v>
                </c:pt>
                <c:pt idx="7">
                  <c:v>1.2063528570832642E-2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4C-11-L2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77.323494870917841</c:v>
                </c:pt>
                <c:pt idx="1">
                  <c:v>13.398621866928725</c:v>
                </c:pt>
                <c:pt idx="2">
                  <c:v>5.8545769923574715</c:v>
                </c:pt>
                <c:pt idx="3">
                  <c:v>0.70802195439898086</c:v>
                </c:pt>
                <c:pt idx="4">
                  <c:v>1.6196822902381711</c:v>
                </c:pt>
                <c:pt idx="5">
                  <c:v>0.34744541315929645</c:v>
                </c:pt>
                <c:pt idx="6">
                  <c:v>0.37413125409685899</c:v>
                </c:pt>
                <c:pt idx="7">
                  <c:v>0.37402535790266234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4C-11-L2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2.4095489029517312</c:v>
                </c:pt>
              </c:numCache>
            </c:numRef>
          </c:xVal>
          <c:yVal>
            <c:numRef>
              <c:f>'Data Summary'!$O$19</c:f>
              <c:numCache>
                <c:formatCode>0.0</c:formatCode>
                <c:ptCount val="1"/>
                <c:pt idx="0">
                  <c:v>-50</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4C-11-L2 Production gas</c:v>
                </c:pt>
              </c:strCache>
            </c:strRef>
          </c:tx>
          <c:spPr>
            <a:ln w="28575">
              <a:noFill/>
            </a:ln>
          </c:spPr>
          <c:marker>
            <c:spPr>
              <a:ln>
                <a:solidFill>
                  <a:schemeClr val="tx1"/>
                </a:solidFill>
              </a:ln>
            </c:spPr>
          </c:marker>
          <c:xVal>
            <c:numRef>
              <c:f>'Data Summary'!$K$20</c:f>
              <c:numCache>
                <c:formatCode>0.0</c:formatCode>
                <c:ptCount val="1"/>
                <c:pt idx="0">
                  <c:v>22.676505129082166</c:v>
                </c:pt>
              </c:numCache>
            </c:numRef>
          </c:xVal>
          <c:yVal>
            <c:numRef>
              <c:f>'Data Summary'!$O$20</c:f>
              <c:numCache>
                <c:formatCode>0.0</c:formatCode>
                <c:ptCount val="1"/>
                <c:pt idx="0">
                  <c:v>-48.6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4C-11-L2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-33.200000000000003</c:v>
                </c:pt>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4C-11-L2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-33.200000000000003</c:v>
                </c:pt>
              </c:numCache>
            </c:numRef>
          </c:xVal>
          <c:yVal>
            <c:numRef>
              <c:f>'Data Summary'!$Q$20</c:f>
              <c:numCache>
                <c:formatCode>0.0</c:formatCode>
                <c:ptCount val="1"/>
                <c:pt idx="0">
                  <c:v>-29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4C-11-L2 Bradenhead gas</c:v>
                </c:pt>
              </c:strCache>
            </c:strRef>
          </c:tx>
          <c:spPr>
            <a:ln>
              <a:noFill/>
            </a:ln>
          </c:spPr>
          <c:marker>
            <c:symbol val="diamond"/>
            <c:size val="8"/>
            <c:spPr>
              <a:ln>
                <a:solidFill>
                  <a:schemeClr val="tx1"/>
                </a:solidFill>
              </a:ln>
            </c:spPr>
          </c:marker>
          <c:xVal>
            <c:numRef>
              <c:f>'Data Summary'!$M$19</c:f>
              <c:numCache>
                <c:formatCode>0.0</c:formatCode>
                <c:ptCount val="1"/>
                <c:pt idx="0">
                  <c:v>346.24510571652308</c:v>
                </c:pt>
              </c:numCache>
            </c:numRef>
          </c:xVal>
          <c:yVal>
            <c:numRef>
              <c:f>'Data Summary'!$K$19</c:f>
              <c:numCache>
                <c:formatCode>0.0</c:formatCode>
                <c:ptCount val="1"/>
                <c:pt idx="0">
                  <c:v>2.4095489029517312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4C-11-L2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10.189079578025952</c:v>
                </c:pt>
              </c:numCache>
            </c:numRef>
          </c:xVal>
          <c:yVal>
            <c:numRef>
              <c:f>'Data Summary'!$K$20</c:f>
              <c:numCache>
                <c:formatCode>0.0</c:formatCode>
                <c:ptCount val="1"/>
                <c:pt idx="0">
                  <c:v>22.676505129082166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4C-11-L2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-258</c:v>
                </c:pt>
              </c:numCache>
            </c:numRef>
          </c:xVal>
          <c:yVal>
            <c:numRef>
              <c:f>'Data Summary'!$O$19</c:f>
              <c:numCache>
                <c:formatCode>0.0</c:formatCode>
                <c:ptCount val="1"/>
                <c:pt idx="0">
                  <c:v>-50</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4C-11-L2 Production gas</c:v>
                </c:pt>
              </c:strCache>
            </c:strRef>
          </c:tx>
          <c:spPr>
            <a:ln w="28575">
              <a:noFill/>
            </a:ln>
          </c:spPr>
          <c:marker>
            <c:spPr>
              <a:ln>
                <a:solidFill>
                  <a:schemeClr val="tx1"/>
                </a:solidFill>
              </a:ln>
            </c:spPr>
          </c:marker>
          <c:xVal>
            <c:numRef>
              <c:f>'Data Summary'!$W$20</c:f>
              <c:numCache>
                <c:formatCode>0</c:formatCode>
                <c:ptCount val="1"/>
                <c:pt idx="0">
                  <c:v>-264</c:v>
                </c:pt>
              </c:numCache>
            </c:numRef>
          </c:xVal>
          <c:yVal>
            <c:numRef>
              <c:f>'Data Summary'!$O$20</c:f>
              <c:numCache>
                <c:formatCode>0.0</c:formatCode>
                <c:ptCount val="1"/>
                <c:pt idx="0">
                  <c:v>-48.6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4C-11-L2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c:v>
                </c:pt>
              </c:numCache>
            </c:numRef>
          </c:xVal>
          <c:yVal>
            <c:numRef>
              <c:f>'Data Summary'!$L$19</c:f>
              <c:numCache>
                <c:formatCode>0.0</c:formatCode>
                <c:ptCount val="1"/>
                <c:pt idx="0">
                  <c:v>41.731703789412791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4C-11-L2 Production gas</c:v>
                </c:pt>
              </c:strCache>
            </c:strRef>
          </c:tx>
          <c:spPr>
            <a:ln w="28575">
              <a:noFill/>
            </a:ln>
          </c:spPr>
          <c:marker>
            <c:spPr>
              <a:ln>
                <a:solidFill>
                  <a:schemeClr val="tx1"/>
                </a:solidFill>
              </a:ln>
            </c:spPr>
          </c:marker>
          <c:xVal>
            <c:numRef>
              <c:f>'Data Summary'!$O$20</c:f>
              <c:numCache>
                <c:formatCode>0.0</c:formatCode>
                <c:ptCount val="1"/>
                <c:pt idx="0">
                  <c:v>-48.6</c:v>
                </c:pt>
              </c:numCache>
            </c:numRef>
          </c:xVal>
          <c:yVal>
            <c:numRef>
              <c:f>'Data Summary'!$L$20</c:f>
              <c:numCache>
                <c:formatCode>0.0</c:formatCode>
                <c:ptCount val="1"/>
                <c:pt idx="0">
                  <c:v>4.0161375486766548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0.47481</cdr:x>
      <cdr:y>0.34092</cdr:y>
    </cdr:from>
    <cdr:to>
      <cdr:x>0.56787</cdr:x>
      <cdr:y>0.39285</cdr:y>
    </cdr:to>
    <cdr:sp macro="" textlink="">
      <cdr:nvSpPr>
        <cdr:cNvPr id="5" name="TextBox 1"/>
        <cdr:cNvSpPr txBox="1"/>
      </cdr:nvSpPr>
      <cdr:spPr>
        <a:xfrm xmlns:a="http://schemas.openxmlformats.org/drawingml/2006/main">
          <a:off x="2209576" y="207822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0.30852</cdr:x>
      <cdr:y>0.25367</cdr:y>
    </cdr:from>
    <cdr:to>
      <cdr:x>0.40158</cdr:x>
      <cdr:y>0.3056</cdr:y>
    </cdr:to>
    <cdr:sp macro="" textlink="">
      <cdr:nvSpPr>
        <cdr:cNvPr id="6" name="TextBox 1"/>
        <cdr:cNvSpPr txBox="1"/>
      </cdr:nvSpPr>
      <cdr:spPr>
        <a:xfrm xmlns:a="http://schemas.openxmlformats.org/drawingml/2006/main">
          <a:off x="1435750" y="1546350"/>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0.25006</cdr:y>
    </cdr:from>
    <cdr:to>
      <cdr:x>0.31707</cdr:x>
      <cdr:y>0.302</cdr:y>
    </cdr:to>
    <cdr:sp macro="" textlink="">
      <cdr:nvSpPr>
        <cdr:cNvPr id="8" name="TextBox 1"/>
        <cdr:cNvSpPr txBox="1"/>
      </cdr:nvSpPr>
      <cdr:spPr>
        <a:xfrm xmlns:a="http://schemas.openxmlformats.org/drawingml/2006/main">
          <a:off x="1042481" y="152439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133393</xdr:colOff>
      <xdr:row>41</xdr:row>
      <xdr:rowOff>122833</xdr:rowOff>
    </xdr:to>
    <xdr:pic>
      <xdr:nvPicPr>
        <xdr:cNvPr id="2" name="Picture 1">
          <a:extLst>
            <a:ext uri="{FF2B5EF4-FFF2-40B4-BE49-F238E27FC236}">
              <a16:creationId xmlns:a16="http://schemas.microsoft.com/office/drawing/2014/main" id="{DA91E274-B2F7-4928-90B7-1BD20EC34BF4}"/>
            </a:ext>
          </a:extLst>
        </xdr:cNvPr>
        <xdr:cNvPicPr>
          <a:picLocks noChangeAspect="1"/>
        </xdr:cNvPicPr>
      </xdr:nvPicPr>
      <xdr:blipFill>
        <a:blip xmlns:r="http://schemas.openxmlformats.org/officeDocument/2006/relationships" r:embed="rId1"/>
        <a:stretch>
          <a:fillRect/>
        </a:stretch>
      </xdr:blipFill>
      <xdr:spPr>
        <a:xfrm>
          <a:off x="0" y="0"/>
          <a:ext cx="10542857" cy="79333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200</v>
      </c>
      <c r="E21" s="43"/>
      <c r="F21" s="37"/>
      <c r="G21" s="37"/>
      <c r="H21" s="37"/>
      <c r="I21" s="37"/>
      <c r="J21" s="36"/>
    </row>
    <row r="22" spans="1:10" ht="15" customHeight="1" x14ac:dyDescent="0.25">
      <c r="A22" s="36"/>
      <c r="B22" s="43" t="s">
        <v>45</v>
      </c>
      <c r="C22" s="44"/>
      <c r="D22" s="43" t="s">
        <v>201</v>
      </c>
      <c r="E22" s="43"/>
      <c r="F22" s="37"/>
      <c r="G22" s="37"/>
      <c r="H22" s="37"/>
      <c r="I22" s="37"/>
      <c r="J22" s="36"/>
    </row>
    <row r="23" spans="1:10" ht="15" customHeight="1" x14ac:dyDescent="0.25">
      <c r="A23" s="36"/>
      <c r="B23" s="43" t="s">
        <v>49</v>
      </c>
      <c r="C23" s="44"/>
      <c r="D23" s="43" t="s">
        <v>217</v>
      </c>
      <c r="E23" s="43"/>
      <c r="F23" s="45"/>
      <c r="G23" s="37"/>
      <c r="H23" s="37"/>
      <c r="I23" s="37"/>
      <c r="J23" s="36"/>
    </row>
    <row r="24" spans="1:10" ht="15" customHeight="1" x14ac:dyDescent="0.25">
      <c r="A24" s="36"/>
      <c r="B24" s="43" t="s">
        <v>50</v>
      </c>
      <c r="C24" s="44"/>
      <c r="D24" s="43" t="s">
        <v>203</v>
      </c>
      <c r="E24" s="43"/>
      <c r="F24" s="45"/>
      <c r="G24" s="37"/>
      <c r="H24" s="37"/>
      <c r="I24" s="37"/>
      <c r="J24" s="36"/>
    </row>
    <row r="25" spans="1:10" ht="15" customHeight="1" x14ac:dyDescent="0.25">
      <c r="A25" s="36"/>
      <c r="B25" s="43" t="s">
        <v>198</v>
      </c>
      <c r="C25" s="46"/>
      <c r="D25" s="43" t="s">
        <v>204</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L33" sqref="L33"/>
    </sheetView>
  </sheetViews>
  <sheetFormatPr defaultColWidth="10.7109375" defaultRowHeight="15" customHeight="1" x14ac:dyDescent="0.2"/>
  <cols>
    <col min="1" max="1" width="10.7109375" style="25" customWidth="1"/>
    <col min="2" max="2" width="12.28515625" style="25" bestFit="1" customWidth="1"/>
    <col min="3" max="3" width="46.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BOST FARM 4C-11-L2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20104716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DIG-023928 - DIG-023929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20104716</v>
      </c>
      <c r="B12" s="170" t="s">
        <v>205</v>
      </c>
      <c r="C12" s="171" t="str">
        <f>Cover!D24&amp;" "&amp;D12</f>
        <v>BOST FARM 4C-11-L2 Bradenhead gas</v>
      </c>
      <c r="D12" s="159" t="s">
        <v>207</v>
      </c>
      <c r="E12" s="173">
        <v>44126</v>
      </c>
      <c r="F12" s="186">
        <v>0.52777777777777779</v>
      </c>
      <c r="G12" s="95"/>
      <c r="H12" s="95"/>
      <c r="I12" s="114"/>
      <c r="J12" s="179">
        <v>44128</v>
      </c>
      <c r="K12" s="175">
        <v>77817.34</v>
      </c>
      <c r="L12" s="175">
        <v>11648.72</v>
      </c>
      <c r="M12" s="175" t="s">
        <v>209</v>
      </c>
      <c r="N12" s="175">
        <v>865599.02</v>
      </c>
      <c r="O12" s="175">
        <v>18710.89</v>
      </c>
      <c r="P12" s="175">
        <v>2030.92</v>
      </c>
      <c r="Q12" s="175">
        <v>144.78</v>
      </c>
      <c r="R12" s="175">
        <v>254.94</v>
      </c>
      <c r="S12" s="175">
        <v>59.39</v>
      </c>
      <c r="T12" s="175">
        <v>63.77</v>
      </c>
      <c r="U12" s="175">
        <v>106.85</v>
      </c>
      <c r="V12" s="175" t="s">
        <v>209</v>
      </c>
      <c r="W12" s="175">
        <v>580.26</v>
      </c>
      <c r="X12" s="176">
        <v>4492.2700000000004</v>
      </c>
      <c r="Y12" s="166">
        <v>97.590451097048273</v>
      </c>
      <c r="Z12" s="97">
        <v>2.1095390942883139</v>
      </c>
      <c r="AA12" s="97">
        <v>0.22898155633047754</v>
      </c>
      <c r="AB12" s="97">
        <v>1.6347772362343301E-2</v>
      </c>
      <c r="AC12" s="97">
        <v>2.8749530706189942E-2</v>
      </c>
      <c r="AD12" s="97">
        <v>6.6518522026086536E-3</v>
      </c>
      <c r="AE12" s="97">
        <v>7.2155684909653191E-3</v>
      </c>
      <c r="AF12" s="140">
        <v>1.2063528570832642E-2</v>
      </c>
      <c r="AG12" s="138">
        <v>936.94976224784591</v>
      </c>
      <c r="AH12" s="116">
        <v>1031.3560973244896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20104716</v>
      </c>
      <c r="B13" s="169" t="s">
        <v>206</v>
      </c>
      <c r="C13" s="172" t="str">
        <f>Cover!D24&amp;" "&amp; D13</f>
        <v>BOST FARM 4C-11-L2 Production gas</v>
      </c>
      <c r="D13" s="165" t="s">
        <v>208</v>
      </c>
      <c r="E13" s="174">
        <v>44126</v>
      </c>
      <c r="F13" s="187">
        <v>0.52083333333333337</v>
      </c>
      <c r="G13" s="110"/>
      <c r="H13" s="110"/>
      <c r="I13" s="115"/>
      <c r="J13" s="180">
        <v>44128</v>
      </c>
      <c r="K13" s="177">
        <v>19976.13</v>
      </c>
      <c r="L13" s="177">
        <v>4363.92</v>
      </c>
      <c r="M13" s="177">
        <v>17640.55</v>
      </c>
      <c r="N13" s="177">
        <v>730181.89</v>
      </c>
      <c r="O13" s="177">
        <v>126526.39999999999</v>
      </c>
      <c r="P13" s="177">
        <v>55285.74</v>
      </c>
      <c r="Q13" s="177">
        <v>6685.58</v>
      </c>
      <c r="R13" s="177">
        <v>15295.19</v>
      </c>
      <c r="S13" s="177">
        <v>3280.61</v>
      </c>
      <c r="T13" s="177">
        <v>3532.68</v>
      </c>
      <c r="U13" s="177">
        <v>3532.33</v>
      </c>
      <c r="V13" s="177" t="s">
        <v>209</v>
      </c>
      <c r="W13" s="177" t="s">
        <v>209</v>
      </c>
      <c r="X13" s="178" t="s">
        <v>209</v>
      </c>
      <c r="Y13" s="167">
        <v>77.323494870917841</v>
      </c>
      <c r="Z13" s="113">
        <v>13.398621866928725</v>
      </c>
      <c r="AA13" s="113">
        <v>5.8545769923574715</v>
      </c>
      <c r="AB13" s="113">
        <v>0.70802195439898086</v>
      </c>
      <c r="AC13" s="113">
        <v>1.6196822902381711</v>
      </c>
      <c r="AD13" s="113">
        <v>0.34744541315929645</v>
      </c>
      <c r="AE13" s="113">
        <v>0.37413125409685899</v>
      </c>
      <c r="AF13" s="141">
        <v>0.37402535790266234</v>
      </c>
      <c r="AG13" s="139">
        <v>1233.1624375698318</v>
      </c>
      <c r="AH13" s="117">
        <v>1287.9397974841183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20104716</v>
      </c>
      <c r="B19" s="95" t="str">
        <f t="shared" si="0"/>
        <v>DIG-023928</v>
      </c>
      <c r="C19" s="95" t="str">
        <f t="shared" si="0"/>
        <v>BOST FARM 4C-11-L2 Bradenhead gas</v>
      </c>
      <c r="D19" s="96" t="str">
        <f t="shared" si="0"/>
        <v>Bradenhead gas</v>
      </c>
      <c r="E19" s="96">
        <f t="shared" si="0"/>
        <v>44126</v>
      </c>
      <c r="F19" s="184">
        <f t="shared" si="0"/>
        <v>0.52777777777777779</v>
      </c>
      <c r="G19" s="98"/>
      <c r="H19" s="98"/>
      <c r="I19" s="118"/>
      <c r="J19" s="119">
        <v>886971</v>
      </c>
      <c r="K19" s="90">
        <v>2.4095489029517312</v>
      </c>
      <c r="L19" s="90">
        <v>41.731703789412791</v>
      </c>
      <c r="M19" s="120">
        <v>346.24510571652308</v>
      </c>
      <c r="N19" s="182">
        <v>44141</v>
      </c>
      <c r="O19" s="188">
        <v>-50</v>
      </c>
      <c r="P19" s="195">
        <v>-33.200000000000003</v>
      </c>
      <c r="Q19" s="188"/>
      <c r="R19" s="190"/>
      <c r="S19" s="190"/>
      <c r="T19" s="188"/>
      <c r="U19" s="188"/>
      <c r="V19" s="191"/>
      <c r="W19" s="193">
        <v>-258</v>
      </c>
      <c r="X19" s="202"/>
      <c r="Y19" s="203"/>
      <c r="Z19" s="204"/>
      <c r="AC19" s="146" t="s">
        <v>62</v>
      </c>
      <c r="AF19" s="128">
        <v>0.60572390654885833</v>
      </c>
      <c r="AG19" s="125">
        <v>0.56746810974433948</v>
      </c>
      <c r="AR19" s="21"/>
      <c r="CF19" s="52"/>
      <c r="CG19" s="21"/>
    </row>
    <row r="20" spans="1:85" ht="15" customHeight="1" thickBot="1" x14ac:dyDescent="0.25">
      <c r="A20" s="143" t="str">
        <f t="shared" si="0"/>
        <v>20104716</v>
      </c>
      <c r="B20" s="110" t="str">
        <f t="shared" si="0"/>
        <v>DIG-023929</v>
      </c>
      <c r="C20" s="110" t="str">
        <f t="shared" si="0"/>
        <v>BOST FARM 4C-11-L2 Production gas</v>
      </c>
      <c r="D20" s="111" t="str">
        <f t="shared" si="0"/>
        <v>Production gas</v>
      </c>
      <c r="E20" s="174">
        <f t="shared" si="0"/>
        <v>44126</v>
      </c>
      <c r="F20" s="185">
        <f t="shared" si="0"/>
        <v>0.52083333333333337</v>
      </c>
      <c r="G20" s="110"/>
      <c r="H20" s="110"/>
      <c r="I20" s="115"/>
      <c r="J20" s="121">
        <v>944321</v>
      </c>
      <c r="K20" s="112">
        <v>22.676505129082166</v>
      </c>
      <c r="L20" s="112">
        <v>4.0161375486766548</v>
      </c>
      <c r="M20" s="122">
        <v>10.189079578025952</v>
      </c>
      <c r="N20" s="183">
        <v>44141</v>
      </c>
      <c r="O20" s="189">
        <v>-48.6</v>
      </c>
      <c r="P20" s="189">
        <v>-33.200000000000003</v>
      </c>
      <c r="Q20" s="189">
        <v>-29</v>
      </c>
      <c r="R20" s="196">
        <v>-32.700000000000003</v>
      </c>
      <c r="S20" s="189">
        <v>-28.8</v>
      </c>
      <c r="T20" s="189"/>
      <c r="U20" s="189"/>
      <c r="V20" s="192"/>
      <c r="W20" s="194">
        <v>-264</v>
      </c>
      <c r="X20" s="205"/>
      <c r="Y20" s="206"/>
      <c r="Z20" s="207"/>
      <c r="AC20" s="146" t="s">
        <v>60</v>
      </c>
      <c r="AF20" s="124">
        <v>0.75272501988285523</v>
      </c>
      <c r="AG20" s="126">
        <v>0.73224371862228144</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6"/>
  <sheetViews>
    <sheetView zoomScale="55" zoomScaleNormal="55" workbookViewId="0">
      <selection activeCell="G55" sqref="G5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202</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44126.527777777781</v>
      </c>
      <c r="D4" s="151" t="s">
        <v>210</v>
      </c>
      <c r="E4" s="102" t="s">
        <v>205</v>
      </c>
      <c r="F4" s="157" t="s">
        <v>211</v>
      </c>
      <c r="G4" s="100" t="s">
        <v>98</v>
      </c>
      <c r="I4" s="100"/>
      <c r="J4" s="151" t="s">
        <v>212</v>
      </c>
      <c r="K4" s="156">
        <v>44127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200</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1.1870000000000001</v>
      </c>
      <c r="H8" s="152" t="s">
        <v>215</v>
      </c>
      <c r="I8" s="151"/>
      <c r="J8" s="151"/>
      <c r="K8" s="151"/>
      <c r="L8" s="151"/>
      <c r="M8" s="151"/>
      <c r="N8" s="151"/>
      <c r="O8" s="151"/>
      <c r="P8" s="105">
        <v>5.0000000000000001E-3</v>
      </c>
      <c r="Q8" s="105">
        <v>5.0000000000000001E-3</v>
      </c>
      <c r="R8" s="105">
        <v>5.0000000000000001E-3</v>
      </c>
      <c r="S8" s="151"/>
      <c r="T8" s="150" t="s">
        <v>200</v>
      </c>
    </row>
    <row r="9" spans="1:20" x14ac:dyDescent="0.25">
      <c r="A9" s="151"/>
      <c r="B9" s="150" t="s">
        <v>138</v>
      </c>
      <c r="C9" s="150" t="s">
        <v>139</v>
      </c>
      <c r="D9" s="150" t="s">
        <v>136</v>
      </c>
      <c r="E9" s="151"/>
      <c r="F9" s="150" t="s">
        <v>137</v>
      </c>
      <c r="G9" s="152">
        <v>5.0000000000000001E-3</v>
      </c>
      <c r="H9" s="161" t="s">
        <v>216</v>
      </c>
      <c r="I9" s="151"/>
      <c r="J9" s="151"/>
      <c r="K9" s="151"/>
      <c r="L9" s="151"/>
      <c r="M9" s="151"/>
      <c r="N9" s="151"/>
      <c r="O9" s="151"/>
      <c r="P9" s="105">
        <v>5.0000000000000001E-3</v>
      </c>
      <c r="Q9" s="105">
        <v>5.0000000000000001E-3</v>
      </c>
      <c r="R9" s="105">
        <v>5.0000000000000001E-3</v>
      </c>
      <c r="S9" s="151"/>
      <c r="T9" s="150" t="s">
        <v>200</v>
      </c>
    </row>
    <row r="10" spans="1:20" x14ac:dyDescent="0.25">
      <c r="A10" s="151"/>
      <c r="B10" s="150" t="s">
        <v>140</v>
      </c>
      <c r="C10" s="150" t="s">
        <v>141</v>
      </c>
      <c r="D10" s="150" t="s">
        <v>136</v>
      </c>
      <c r="E10" s="151"/>
      <c r="F10" s="150" t="s">
        <v>137</v>
      </c>
      <c r="G10" s="152">
        <v>7.9279999999999999</v>
      </c>
      <c r="H10" s="161" t="s">
        <v>215</v>
      </c>
      <c r="I10" s="151"/>
      <c r="J10" s="151"/>
      <c r="K10" s="151"/>
      <c r="L10" s="151"/>
      <c r="M10" s="151"/>
      <c r="N10" s="151"/>
      <c r="O10" s="151"/>
      <c r="P10" s="105">
        <v>5.0000000000000001E-3</v>
      </c>
      <c r="Q10" s="105">
        <v>5.0000000000000001E-3</v>
      </c>
      <c r="R10" s="105">
        <v>5.0000000000000001E-3</v>
      </c>
      <c r="S10" s="151"/>
      <c r="T10" s="150" t="s">
        <v>200</v>
      </c>
    </row>
    <row r="11" spans="1:20" x14ac:dyDescent="0.25">
      <c r="A11" s="151"/>
      <c r="B11" s="150" t="s">
        <v>185</v>
      </c>
      <c r="C11" s="150" t="s">
        <v>186</v>
      </c>
      <c r="D11" s="150" t="s">
        <v>136</v>
      </c>
      <c r="E11" s="151"/>
      <c r="F11" s="150" t="s">
        <v>137</v>
      </c>
      <c r="G11" s="152">
        <v>5.8999999999999997E-2</v>
      </c>
      <c r="H11" s="161" t="s">
        <v>215</v>
      </c>
      <c r="P11" s="105">
        <v>5.0000000000000001E-3</v>
      </c>
      <c r="Q11" s="105">
        <v>5.0000000000000001E-3</v>
      </c>
      <c r="R11" s="105">
        <v>5.0000000000000001E-3</v>
      </c>
      <c r="S11" s="151"/>
      <c r="T11" s="150" t="s">
        <v>200</v>
      </c>
    </row>
    <row r="12" spans="1:20" x14ac:dyDescent="0.25">
      <c r="A12" s="151"/>
      <c r="B12" s="150" t="s">
        <v>187</v>
      </c>
      <c r="C12" s="150" t="s">
        <v>188</v>
      </c>
      <c r="D12" s="150" t="s">
        <v>136</v>
      </c>
      <c r="E12" s="151"/>
      <c r="F12" s="150" t="s">
        <v>137</v>
      </c>
      <c r="G12" s="152">
        <v>0.45800000000000002</v>
      </c>
      <c r="H12" s="161" t="s">
        <v>215</v>
      </c>
      <c r="P12" s="105">
        <v>5.0000000000000001E-3</v>
      </c>
      <c r="Q12" s="105">
        <v>5.0000000000000001E-3</v>
      </c>
      <c r="R12" s="105">
        <v>5.0000000000000001E-3</v>
      </c>
      <c r="S12" s="151"/>
      <c r="T12" s="150" t="s">
        <v>200</v>
      </c>
    </row>
    <row r="13" spans="1:20" x14ac:dyDescent="0.25">
      <c r="A13" s="151"/>
      <c r="B13" s="150" t="s">
        <v>142</v>
      </c>
      <c r="C13" s="150" t="s">
        <v>143</v>
      </c>
      <c r="D13" s="150" t="s">
        <v>136</v>
      </c>
      <c r="E13" s="151"/>
      <c r="F13" s="150" t="s">
        <v>137</v>
      </c>
      <c r="G13" s="152">
        <v>88.191000000000003</v>
      </c>
      <c r="H13" s="161" t="s">
        <v>215</v>
      </c>
      <c r="I13" s="151"/>
      <c r="J13" s="151"/>
      <c r="K13" s="151"/>
      <c r="L13" s="151"/>
      <c r="M13" s="151"/>
      <c r="N13" s="151"/>
      <c r="O13" s="151"/>
      <c r="P13" s="105">
        <v>5.0000000000000001E-3</v>
      </c>
      <c r="Q13" s="105">
        <v>5.0000000000000001E-3</v>
      </c>
      <c r="R13" s="105">
        <v>5.0000000000000001E-3</v>
      </c>
      <c r="S13" s="151"/>
      <c r="T13" s="150" t="s">
        <v>200</v>
      </c>
    </row>
    <row r="14" spans="1:20" x14ac:dyDescent="0.25">
      <c r="A14" s="151"/>
      <c r="B14" s="150" t="s">
        <v>144</v>
      </c>
      <c r="C14" s="150" t="s">
        <v>145</v>
      </c>
      <c r="D14" s="150" t="s">
        <v>136</v>
      </c>
      <c r="E14" s="151"/>
      <c r="F14" s="150" t="s">
        <v>137</v>
      </c>
      <c r="G14" s="152">
        <v>1.9059999999999999</v>
      </c>
      <c r="H14" s="161" t="s">
        <v>215</v>
      </c>
      <c r="I14" s="151"/>
      <c r="J14" s="151"/>
      <c r="K14" s="151"/>
      <c r="L14" s="151"/>
      <c r="M14" s="151"/>
      <c r="N14" s="151"/>
      <c r="O14" s="151"/>
      <c r="P14" s="105">
        <v>5.0000000000000001E-3</v>
      </c>
      <c r="Q14" s="105">
        <v>5.0000000000000001E-3</v>
      </c>
      <c r="R14" s="105">
        <v>5.0000000000000001E-3</v>
      </c>
      <c r="S14" s="151"/>
      <c r="T14" s="150" t="s">
        <v>200</v>
      </c>
    </row>
    <row r="15" spans="1:20" x14ac:dyDescent="0.25">
      <c r="A15" s="151"/>
      <c r="B15" s="150" t="s">
        <v>189</v>
      </c>
      <c r="C15" s="150" t="s">
        <v>190</v>
      </c>
      <c r="D15" s="150" t="s">
        <v>136</v>
      </c>
      <c r="E15" s="151"/>
      <c r="F15" s="150" t="s">
        <v>137</v>
      </c>
      <c r="G15" s="152">
        <v>5.0000000000000001E-3</v>
      </c>
      <c r="H15" s="161" t="s">
        <v>216</v>
      </c>
      <c r="P15" s="105">
        <v>5.0000000000000001E-3</v>
      </c>
      <c r="Q15" s="105">
        <v>5.0000000000000001E-3</v>
      </c>
      <c r="R15" s="105">
        <v>5.0000000000000001E-3</v>
      </c>
      <c r="S15" s="151"/>
      <c r="T15" s="150" t="s">
        <v>200</v>
      </c>
    </row>
    <row r="16" spans="1:20" x14ac:dyDescent="0.25">
      <c r="A16" s="151"/>
      <c r="B16" s="150" t="s">
        <v>146</v>
      </c>
      <c r="C16" s="150" t="s">
        <v>147</v>
      </c>
      <c r="D16" s="150" t="s">
        <v>136</v>
      </c>
      <c r="E16" s="151"/>
      <c r="F16" s="150" t="s">
        <v>137</v>
      </c>
      <c r="G16" s="152">
        <v>0.20699999999999999</v>
      </c>
      <c r="H16" s="161" t="s">
        <v>215</v>
      </c>
      <c r="I16" s="151"/>
      <c r="J16" s="151"/>
      <c r="K16" s="151"/>
      <c r="L16" s="151"/>
      <c r="M16" s="151"/>
      <c r="N16" s="151"/>
      <c r="O16" s="151"/>
      <c r="P16" s="105">
        <v>5.0000000000000001E-3</v>
      </c>
      <c r="Q16" s="105">
        <v>5.0000000000000001E-3</v>
      </c>
      <c r="R16" s="105">
        <v>5.0000000000000001E-3</v>
      </c>
      <c r="S16" s="151"/>
      <c r="T16" s="150" t="s">
        <v>200</v>
      </c>
    </row>
    <row r="17" spans="1:20" x14ac:dyDescent="0.25">
      <c r="A17" s="151"/>
      <c r="B17" s="150" t="s">
        <v>148</v>
      </c>
      <c r="C17" s="150" t="s">
        <v>149</v>
      </c>
      <c r="D17" s="150" t="s">
        <v>136</v>
      </c>
      <c r="E17" s="151"/>
      <c r="F17" s="150" t="s">
        <v>137</v>
      </c>
      <c r="G17" s="152">
        <v>1.4999999999999999E-2</v>
      </c>
      <c r="H17" s="161" t="s">
        <v>215</v>
      </c>
      <c r="I17" s="151"/>
      <c r="J17" s="151"/>
      <c r="K17" s="151"/>
      <c r="M17" s="151"/>
      <c r="N17" s="151"/>
      <c r="O17" s="151"/>
      <c r="P17" s="105">
        <v>5.0000000000000001E-3</v>
      </c>
      <c r="Q17" s="105">
        <v>5.0000000000000001E-3</v>
      </c>
      <c r="R17" s="105">
        <v>5.0000000000000001E-3</v>
      </c>
      <c r="S17" s="151"/>
      <c r="T17" s="150" t="s">
        <v>200</v>
      </c>
    </row>
    <row r="18" spans="1:20" x14ac:dyDescent="0.25">
      <c r="A18" s="151"/>
      <c r="B18" s="150" t="s">
        <v>150</v>
      </c>
      <c r="C18" s="150" t="s">
        <v>151</v>
      </c>
      <c r="D18" s="150" t="s">
        <v>136</v>
      </c>
      <c r="E18" s="151"/>
      <c r="F18" s="150" t="s">
        <v>137</v>
      </c>
      <c r="G18" s="152">
        <v>2.5999999999999999E-2</v>
      </c>
      <c r="H18" s="161" t="s">
        <v>215</v>
      </c>
      <c r="I18" s="151"/>
      <c r="J18" s="151"/>
      <c r="K18" s="151"/>
      <c r="M18" s="151"/>
      <c r="N18" s="151"/>
      <c r="O18" s="151"/>
      <c r="P18" s="105">
        <v>5.0000000000000001E-3</v>
      </c>
      <c r="Q18" s="105">
        <v>5.0000000000000001E-3</v>
      </c>
      <c r="R18" s="105">
        <v>5.0000000000000001E-3</v>
      </c>
      <c r="S18" s="151"/>
      <c r="T18" s="150" t="s">
        <v>200</v>
      </c>
    </row>
    <row r="19" spans="1:20" x14ac:dyDescent="0.25">
      <c r="A19" s="151"/>
      <c r="B19" s="150" t="s">
        <v>77</v>
      </c>
      <c r="C19" s="150" t="s">
        <v>152</v>
      </c>
      <c r="D19" s="150" t="s">
        <v>136</v>
      </c>
      <c r="E19" s="151"/>
      <c r="F19" s="150" t="s">
        <v>137</v>
      </c>
      <c r="G19" s="152">
        <v>6.0000000000000001E-3</v>
      </c>
      <c r="H19" s="161" t="s">
        <v>215</v>
      </c>
      <c r="I19" s="151"/>
      <c r="J19" s="151"/>
      <c r="K19" s="151"/>
      <c r="L19" s="151"/>
      <c r="M19" s="151"/>
      <c r="N19" s="151"/>
      <c r="O19" s="151"/>
      <c r="P19" s="105">
        <v>5.0000000000000001E-3</v>
      </c>
      <c r="Q19" s="105">
        <v>5.0000000000000001E-3</v>
      </c>
      <c r="R19" s="105">
        <v>5.0000000000000001E-3</v>
      </c>
      <c r="S19" s="151"/>
      <c r="T19" s="150" t="s">
        <v>200</v>
      </c>
    </row>
    <row r="20" spans="1:20" x14ac:dyDescent="0.25">
      <c r="A20" s="151"/>
      <c r="B20" s="150" t="s">
        <v>153</v>
      </c>
      <c r="C20" s="150" t="s">
        <v>154</v>
      </c>
      <c r="D20" s="150" t="s">
        <v>136</v>
      </c>
      <c r="E20" s="151"/>
      <c r="F20" s="150" t="s">
        <v>137</v>
      </c>
      <c r="G20" s="152">
        <v>6.0000000000000001E-3</v>
      </c>
      <c r="H20" s="161" t="s">
        <v>215</v>
      </c>
      <c r="I20" s="151"/>
      <c r="J20" s="151"/>
      <c r="K20" s="151"/>
      <c r="L20" s="151"/>
      <c r="M20" s="151"/>
      <c r="N20" s="151"/>
      <c r="O20" s="151"/>
      <c r="P20" s="105">
        <v>5.0000000000000001E-3</v>
      </c>
      <c r="Q20" s="105">
        <v>5.0000000000000001E-3</v>
      </c>
      <c r="R20" s="105">
        <v>5.0000000000000001E-3</v>
      </c>
      <c r="S20" s="151"/>
      <c r="T20" s="150" t="s">
        <v>200</v>
      </c>
    </row>
    <row r="21" spans="1:20" x14ac:dyDescent="0.25">
      <c r="A21" s="147"/>
      <c r="B21" s="150" t="s">
        <v>155</v>
      </c>
      <c r="C21" s="150" t="s">
        <v>156</v>
      </c>
      <c r="D21" s="150" t="s">
        <v>136</v>
      </c>
      <c r="E21" s="151"/>
      <c r="F21" s="150" t="s">
        <v>137</v>
      </c>
      <c r="G21" s="152">
        <v>1.0999999999999999E-2</v>
      </c>
      <c r="H21" s="161" t="s">
        <v>215</v>
      </c>
      <c r="I21" s="108"/>
      <c r="J21" s="151"/>
      <c r="K21" s="151"/>
      <c r="M21" s="151"/>
      <c r="N21" s="151"/>
      <c r="O21" s="151"/>
      <c r="P21" s="105">
        <v>5.0000000000000001E-3</v>
      </c>
      <c r="Q21" s="105">
        <v>5.0000000000000001E-3</v>
      </c>
      <c r="R21" s="105">
        <v>5.0000000000000001E-3</v>
      </c>
      <c r="S21" s="151"/>
      <c r="T21" s="150" t="s">
        <v>200</v>
      </c>
    </row>
    <row r="22" spans="1:20" x14ac:dyDescent="0.25">
      <c r="A22" s="147"/>
      <c r="B22" s="153" t="s">
        <v>157</v>
      </c>
      <c r="C22" s="153" t="s">
        <v>158</v>
      </c>
      <c r="D22" s="150" t="s">
        <v>136</v>
      </c>
      <c r="E22" s="151"/>
      <c r="F22" s="154" t="s">
        <v>159</v>
      </c>
      <c r="G22" s="155">
        <v>-50</v>
      </c>
      <c r="H22" s="152"/>
      <c r="I22" s="151"/>
      <c r="J22" s="151"/>
      <c r="K22" s="151"/>
      <c r="M22" s="151"/>
      <c r="N22" s="151"/>
      <c r="O22" s="151"/>
      <c r="P22" s="151"/>
      <c r="Q22" s="151"/>
      <c r="R22" s="151"/>
      <c r="S22" s="151"/>
      <c r="T22" s="150" t="s">
        <v>200</v>
      </c>
    </row>
    <row r="23" spans="1:20" x14ac:dyDescent="0.25">
      <c r="A23" s="147"/>
      <c r="B23" s="153" t="s">
        <v>160</v>
      </c>
      <c r="C23" s="153" t="s">
        <v>161</v>
      </c>
      <c r="D23" s="150" t="s">
        <v>136</v>
      </c>
      <c r="E23" s="151"/>
      <c r="F23" s="154" t="s">
        <v>159</v>
      </c>
      <c r="G23" s="106">
        <v>-258</v>
      </c>
      <c r="H23" s="152"/>
      <c r="I23" s="151"/>
      <c r="J23" s="151"/>
      <c r="K23" s="151"/>
      <c r="M23" s="151"/>
      <c r="N23" s="151"/>
      <c r="O23" s="151"/>
      <c r="P23" s="151"/>
      <c r="Q23" s="151"/>
      <c r="R23" s="151"/>
      <c r="S23" s="151"/>
      <c r="T23" s="160" t="s">
        <v>200</v>
      </c>
    </row>
    <row r="24" spans="1:20" x14ac:dyDescent="0.25">
      <c r="A24" s="147"/>
      <c r="B24" s="153" t="s">
        <v>162</v>
      </c>
      <c r="C24" s="154" t="s">
        <v>163</v>
      </c>
      <c r="D24" s="150" t="s">
        <v>136</v>
      </c>
      <c r="E24" s="147"/>
      <c r="F24" s="154" t="s">
        <v>159</v>
      </c>
      <c r="G24" s="155">
        <v>-33.200000000000003</v>
      </c>
      <c r="H24" s="152"/>
      <c r="I24" s="151"/>
      <c r="J24" s="151"/>
      <c r="K24" s="197" t="s">
        <v>214</v>
      </c>
      <c r="M24" s="151"/>
      <c r="N24" s="151"/>
      <c r="O24" s="151"/>
      <c r="P24" s="151"/>
      <c r="Q24" s="151"/>
      <c r="R24" s="151"/>
      <c r="S24" s="151"/>
      <c r="T24" s="160" t="s">
        <v>200</v>
      </c>
    </row>
    <row r="25" spans="1:20" x14ac:dyDescent="0.25">
      <c r="B25" s="162" t="s">
        <v>191</v>
      </c>
      <c r="C25" s="163" t="s">
        <v>192</v>
      </c>
      <c r="D25" s="160" t="s">
        <v>136</v>
      </c>
      <c r="E25" s="158"/>
      <c r="F25" s="163" t="s">
        <v>193</v>
      </c>
      <c r="G25" s="164">
        <v>936.94976224784591</v>
      </c>
      <c r="H25" s="161"/>
      <c r="T25" s="160" t="s">
        <v>200</v>
      </c>
    </row>
    <row r="26" spans="1:20" x14ac:dyDescent="0.25">
      <c r="B26" s="162" t="s">
        <v>194</v>
      </c>
      <c r="C26" s="163" t="s">
        <v>195</v>
      </c>
      <c r="D26" s="160" t="s">
        <v>136</v>
      </c>
      <c r="E26" s="158"/>
      <c r="F26" s="163" t="s">
        <v>199</v>
      </c>
      <c r="G26" s="168">
        <v>0.60572390654885833</v>
      </c>
      <c r="H26" s="161"/>
      <c r="T26" s="160" t="s">
        <v>200</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zoomScale="55" zoomScaleNormal="55" workbookViewId="0">
      <selection activeCell="G53" sqref="G5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202</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44126.520833333336</v>
      </c>
      <c r="D4" s="151" t="s">
        <v>210</v>
      </c>
      <c r="E4" s="102" t="s">
        <v>206</v>
      </c>
      <c r="F4" s="157" t="s">
        <v>213</v>
      </c>
      <c r="G4" s="100" t="s">
        <v>98</v>
      </c>
      <c r="I4" s="100"/>
      <c r="J4" s="151" t="s">
        <v>212</v>
      </c>
      <c r="K4" s="156">
        <v>44127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200</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0.442</v>
      </c>
      <c r="H8" s="161" t="s">
        <v>215</v>
      </c>
      <c r="I8" s="103"/>
      <c r="J8" s="103"/>
      <c r="K8" s="103"/>
      <c r="L8" s="103"/>
      <c r="M8" s="103"/>
      <c r="N8" s="103"/>
      <c r="O8" s="103"/>
      <c r="P8" s="105">
        <v>5.0000000000000001E-3</v>
      </c>
      <c r="Q8" s="105">
        <v>5.0000000000000001E-3</v>
      </c>
      <c r="R8" s="105">
        <v>5.0000000000000001E-3</v>
      </c>
      <c r="S8" s="103"/>
      <c r="T8" s="101" t="s">
        <v>200</v>
      </c>
    </row>
    <row r="9" spans="1:20" x14ac:dyDescent="0.25">
      <c r="A9" s="103"/>
      <c r="B9" s="101" t="s">
        <v>138</v>
      </c>
      <c r="C9" s="101" t="s">
        <v>139</v>
      </c>
      <c r="D9" s="101" t="s">
        <v>136</v>
      </c>
      <c r="E9" s="103"/>
      <c r="F9" s="101" t="s">
        <v>137</v>
      </c>
      <c r="G9" s="152">
        <v>1.7889999999999999</v>
      </c>
      <c r="H9" s="161" t="s">
        <v>215</v>
      </c>
      <c r="I9" s="103"/>
      <c r="J9" s="103"/>
      <c r="K9" s="103"/>
      <c r="L9" s="103"/>
      <c r="M9" s="103"/>
      <c r="N9" s="103"/>
      <c r="O9" s="103"/>
      <c r="P9" s="105">
        <v>5.0000000000000001E-3</v>
      </c>
      <c r="Q9" s="105">
        <v>5.0000000000000001E-3</v>
      </c>
      <c r="R9" s="105">
        <v>5.0000000000000001E-3</v>
      </c>
      <c r="S9" s="103"/>
      <c r="T9" s="101" t="s">
        <v>200</v>
      </c>
    </row>
    <row r="10" spans="1:20" x14ac:dyDescent="0.25">
      <c r="A10" s="103"/>
      <c r="B10" s="101" t="s">
        <v>140</v>
      </c>
      <c r="C10" s="101" t="s">
        <v>141</v>
      </c>
      <c r="D10" s="101" t="s">
        <v>136</v>
      </c>
      <c r="E10" s="103"/>
      <c r="F10" s="101" t="s">
        <v>137</v>
      </c>
      <c r="G10" s="152">
        <v>2.0249999999999999</v>
      </c>
      <c r="H10" s="161" t="s">
        <v>215</v>
      </c>
      <c r="I10" s="103"/>
      <c r="J10" s="103"/>
      <c r="K10" s="103"/>
      <c r="L10" s="103"/>
      <c r="M10" s="103"/>
      <c r="N10" s="103"/>
      <c r="O10" s="103"/>
      <c r="P10" s="105">
        <v>5.0000000000000001E-3</v>
      </c>
      <c r="Q10" s="105">
        <v>5.0000000000000001E-3</v>
      </c>
      <c r="R10" s="105">
        <v>5.0000000000000001E-3</v>
      </c>
      <c r="S10" s="103"/>
      <c r="T10" s="101" t="s">
        <v>200</v>
      </c>
    </row>
    <row r="11" spans="1:20" x14ac:dyDescent="0.25">
      <c r="A11" s="103"/>
      <c r="B11" s="148" t="s">
        <v>185</v>
      </c>
      <c r="C11" s="148" t="s">
        <v>186</v>
      </c>
      <c r="D11" s="148" t="s">
        <v>136</v>
      </c>
      <c r="E11" s="149"/>
      <c r="F11" s="148" t="s">
        <v>137</v>
      </c>
      <c r="G11" s="152">
        <v>5.0000000000000001E-3</v>
      </c>
      <c r="H11" s="161" t="s">
        <v>216</v>
      </c>
      <c r="P11" s="105">
        <v>5.0000000000000001E-3</v>
      </c>
      <c r="Q11" s="105">
        <v>5.0000000000000001E-3</v>
      </c>
      <c r="R11" s="105">
        <v>5.0000000000000001E-3</v>
      </c>
      <c r="S11" s="103"/>
      <c r="T11" s="101" t="s">
        <v>200</v>
      </c>
    </row>
    <row r="12" spans="1:20" x14ac:dyDescent="0.25">
      <c r="A12" s="103"/>
      <c r="B12" s="148" t="s">
        <v>187</v>
      </c>
      <c r="C12" s="148" t="s">
        <v>188</v>
      </c>
      <c r="D12" s="148" t="s">
        <v>136</v>
      </c>
      <c r="E12" s="149"/>
      <c r="F12" s="148" t="s">
        <v>137</v>
      </c>
      <c r="G12" s="152">
        <v>5.0000000000000001E-3</v>
      </c>
      <c r="H12" s="161" t="s">
        <v>216</v>
      </c>
      <c r="P12" s="105">
        <v>5.0000000000000001E-3</v>
      </c>
      <c r="Q12" s="105">
        <v>5.0000000000000001E-3</v>
      </c>
      <c r="R12" s="105">
        <v>5.0000000000000001E-3</v>
      </c>
      <c r="S12" s="103"/>
      <c r="T12" s="101" t="s">
        <v>200</v>
      </c>
    </row>
    <row r="13" spans="1:20" x14ac:dyDescent="0.25">
      <c r="A13" s="103"/>
      <c r="B13" s="101" t="s">
        <v>142</v>
      </c>
      <c r="C13" s="101" t="s">
        <v>143</v>
      </c>
      <c r="D13" s="101" t="s">
        <v>136</v>
      </c>
      <c r="E13" s="103"/>
      <c r="F13" s="101" t="s">
        <v>137</v>
      </c>
      <c r="G13" s="152">
        <v>74.031999999999996</v>
      </c>
      <c r="H13" s="161" t="s">
        <v>215</v>
      </c>
      <c r="I13" s="103"/>
      <c r="J13" s="103"/>
      <c r="K13" s="103"/>
      <c r="L13" s="103"/>
      <c r="M13" s="103"/>
      <c r="N13" s="103"/>
      <c r="O13" s="103"/>
      <c r="P13" s="105">
        <v>5.0000000000000001E-3</v>
      </c>
      <c r="Q13" s="105">
        <v>5.0000000000000001E-3</v>
      </c>
      <c r="R13" s="105">
        <v>5.0000000000000001E-3</v>
      </c>
      <c r="S13" s="103"/>
      <c r="T13" s="101" t="s">
        <v>200</v>
      </c>
    </row>
    <row r="14" spans="1:20" x14ac:dyDescent="0.25">
      <c r="A14" s="103"/>
      <c r="B14" s="101" t="s">
        <v>144</v>
      </c>
      <c r="C14" s="101" t="s">
        <v>145</v>
      </c>
      <c r="D14" s="101" t="s">
        <v>136</v>
      </c>
      <c r="E14" s="103"/>
      <c r="F14" s="101" t="s">
        <v>137</v>
      </c>
      <c r="G14" s="152">
        <v>12.827999999999999</v>
      </c>
      <c r="H14" s="161" t="s">
        <v>215</v>
      </c>
      <c r="I14" s="103"/>
      <c r="J14" s="103"/>
      <c r="K14" s="103"/>
      <c r="L14" s="103"/>
      <c r="M14" s="103"/>
      <c r="N14" s="103"/>
      <c r="O14" s="103"/>
      <c r="P14" s="105">
        <v>5.0000000000000001E-3</v>
      </c>
      <c r="Q14" s="105">
        <v>5.0000000000000001E-3</v>
      </c>
      <c r="R14" s="105">
        <v>5.0000000000000001E-3</v>
      </c>
      <c r="S14" s="103"/>
      <c r="T14" s="101" t="s">
        <v>200</v>
      </c>
    </row>
    <row r="15" spans="1:20" x14ac:dyDescent="0.25">
      <c r="A15" s="103"/>
      <c r="B15" s="150" t="s">
        <v>189</v>
      </c>
      <c r="C15" s="150" t="s">
        <v>190</v>
      </c>
      <c r="D15" s="150" t="s">
        <v>136</v>
      </c>
      <c r="E15" s="151"/>
      <c r="F15" s="150" t="s">
        <v>137</v>
      </c>
      <c r="G15" s="152">
        <v>5.0000000000000001E-3</v>
      </c>
      <c r="H15" s="152" t="s">
        <v>216</v>
      </c>
      <c r="P15" s="105">
        <v>5.0000000000000001E-3</v>
      </c>
      <c r="Q15" s="105">
        <v>5.0000000000000001E-3</v>
      </c>
      <c r="R15" s="105">
        <v>5.0000000000000001E-3</v>
      </c>
      <c r="S15" s="103"/>
      <c r="T15" s="101" t="s">
        <v>200</v>
      </c>
    </row>
    <row r="16" spans="1:20" x14ac:dyDescent="0.25">
      <c r="A16" s="103"/>
      <c r="B16" s="101" t="s">
        <v>146</v>
      </c>
      <c r="C16" s="101" t="s">
        <v>147</v>
      </c>
      <c r="D16" s="101" t="s">
        <v>136</v>
      </c>
      <c r="E16" s="103"/>
      <c r="F16" s="101" t="s">
        <v>137</v>
      </c>
      <c r="G16" s="152">
        <v>5.6050000000000004</v>
      </c>
      <c r="H16" s="161" t="s">
        <v>215</v>
      </c>
      <c r="I16" s="103"/>
      <c r="J16" s="103"/>
      <c r="K16" s="103"/>
      <c r="L16" s="103"/>
      <c r="M16" s="103"/>
      <c r="N16" s="103"/>
      <c r="O16" s="103"/>
      <c r="P16" s="105">
        <v>5.0000000000000001E-3</v>
      </c>
      <c r="Q16" s="105">
        <v>5.0000000000000001E-3</v>
      </c>
      <c r="R16" s="105">
        <v>5.0000000000000001E-3</v>
      </c>
      <c r="S16" s="103"/>
      <c r="T16" s="101" t="s">
        <v>200</v>
      </c>
    </row>
    <row r="17" spans="1:20" x14ac:dyDescent="0.25">
      <c r="A17" s="103"/>
      <c r="B17" s="101" t="s">
        <v>148</v>
      </c>
      <c r="C17" s="101" t="s">
        <v>149</v>
      </c>
      <c r="D17" s="101" t="s">
        <v>136</v>
      </c>
      <c r="E17" s="103"/>
      <c r="F17" s="101" t="s">
        <v>137</v>
      </c>
      <c r="G17" s="152">
        <v>0.67800000000000005</v>
      </c>
      <c r="H17" s="161" t="s">
        <v>215</v>
      </c>
      <c r="I17" s="103"/>
      <c r="J17" s="103"/>
      <c r="K17" s="103"/>
      <c r="M17" s="103"/>
      <c r="N17" s="103"/>
      <c r="O17" s="103"/>
      <c r="P17" s="105">
        <v>5.0000000000000001E-3</v>
      </c>
      <c r="Q17" s="105">
        <v>5.0000000000000001E-3</v>
      </c>
      <c r="R17" s="105">
        <v>5.0000000000000001E-3</v>
      </c>
      <c r="S17" s="103"/>
      <c r="T17" s="101" t="s">
        <v>200</v>
      </c>
    </row>
    <row r="18" spans="1:20" x14ac:dyDescent="0.25">
      <c r="A18" s="103"/>
      <c r="B18" s="101" t="s">
        <v>150</v>
      </c>
      <c r="C18" s="101" t="s">
        <v>151</v>
      </c>
      <c r="D18" s="101" t="s">
        <v>136</v>
      </c>
      <c r="E18" s="103"/>
      <c r="F18" s="101" t="s">
        <v>137</v>
      </c>
      <c r="G18" s="152">
        <v>1.5509999999999999</v>
      </c>
      <c r="H18" s="161" t="s">
        <v>215</v>
      </c>
      <c r="I18" s="103"/>
      <c r="J18" s="103"/>
      <c r="K18" s="103"/>
      <c r="M18" s="103"/>
      <c r="N18" s="103"/>
      <c r="O18" s="103"/>
      <c r="P18" s="105">
        <v>5.0000000000000001E-3</v>
      </c>
      <c r="Q18" s="105">
        <v>5.0000000000000001E-3</v>
      </c>
      <c r="R18" s="105">
        <v>5.0000000000000001E-3</v>
      </c>
      <c r="S18" s="103"/>
      <c r="T18" s="101" t="s">
        <v>200</v>
      </c>
    </row>
    <row r="19" spans="1:20" x14ac:dyDescent="0.25">
      <c r="A19" s="103"/>
      <c r="B19" s="101" t="s">
        <v>77</v>
      </c>
      <c r="C19" s="101" t="s">
        <v>152</v>
      </c>
      <c r="D19" s="101" t="s">
        <v>136</v>
      </c>
      <c r="E19" s="103"/>
      <c r="F19" s="101" t="s">
        <v>137</v>
      </c>
      <c r="G19" s="152">
        <v>0.33300000000000002</v>
      </c>
      <c r="H19" s="161" t="s">
        <v>215</v>
      </c>
      <c r="I19" s="103"/>
      <c r="J19" s="103"/>
      <c r="K19" s="103"/>
      <c r="L19" s="103"/>
      <c r="M19" s="103"/>
      <c r="N19" s="103"/>
      <c r="O19" s="103"/>
      <c r="P19" s="105">
        <v>5.0000000000000001E-3</v>
      </c>
      <c r="Q19" s="105">
        <v>5.0000000000000001E-3</v>
      </c>
      <c r="R19" s="105">
        <v>5.0000000000000001E-3</v>
      </c>
      <c r="S19" s="103"/>
      <c r="T19" s="101" t="s">
        <v>200</v>
      </c>
    </row>
    <row r="20" spans="1:20" x14ac:dyDescent="0.25">
      <c r="A20" s="103"/>
      <c r="B20" s="101" t="s">
        <v>153</v>
      </c>
      <c r="C20" s="101" t="s">
        <v>154</v>
      </c>
      <c r="D20" s="101" t="s">
        <v>136</v>
      </c>
      <c r="E20" s="103"/>
      <c r="F20" s="101" t="s">
        <v>137</v>
      </c>
      <c r="G20" s="152">
        <v>0.35799999999999998</v>
      </c>
      <c r="H20" s="161" t="s">
        <v>215</v>
      </c>
      <c r="I20" s="103"/>
      <c r="J20" s="103"/>
      <c r="K20" s="103"/>
      <c r="L20" s="103"/>
      <c r="M20" s="103"/>
      <c r="N20" s="103"/>
      <c r="O20" s="103"/>
      <c r="P20" s="105">
        <v>5.0000000000000001E-3</v>
      </c>
      <c r="Q20" s="105">
        <v>5.0000000000000001E-3</v>
      </c>
      <c r="R20" s="105">
        <v>5.0000000000000001E-3</v>
      </c>
      <c r="S20" s="103"/>
      <c r="T20" s="101" t="s">
        <v>200</v>
      </c>
    </row>
    <row r="21" spans="1:20" x14ac:dyDescent="0.25">
      <c r="A21"/>
      <c r="B21" s="101" t="s">
        <v>155</v>
      </c>
      <c r="C21" s="101" t="s">
        <v>156</v>
      </c>
      <c r="D21" s="101" t="s">
        <v>136</v>
      </c>
      <c r="E21" s="103"/>
      <c r="F21" s="101" t="s">
        <v>137</v>
      </c>
      <c r="G21" s="152">
        <v>0.35799999999999998</v>
      </c>
      <c r="H21" s="161" t="s">
        <v>215</v>
      </c>
      <c r="I21" s="108"/>
      <c r="J21" s="103"/>
      <c r="K21" s="103"/>
      <c r="M21" s="103"/>
      <c r="N21" s="103"/>
      <c r="O21" s="103"/>
      <c r="P21" s="105">
        <v>5.0000000000000001E-3</v>
      </c>
      <c r="Q21" s="105">
        <v>5.0000000000000001E-3</v>
      </c>
      <c r="R21" s="105">
        <v>5.0000000000000001E-3</v>
      </c>
      <c r="S21" s="103"/>
      <c r="T21" s="160" t="s">
        <v>200</v>
      </c>
    </row>
    <row r="22" spans="1:20" s="181" customFormat="1" x14ac:dyDescent="0.25">
      <c r="A22" s="158"/>
      <c r="B22" s="162" t="s">
        <v>157</v>
      </c>
      <c r="C22" s="162" t="s">
        <v>158</v>
      </c>
      <c r="D22" s="160" t="s">
        <v>136</v>
      </c>
      <c r="E22" s="151"/>
      <c r="F22" s="163" t="s">
        <v>159</v>
      </c>
      <c r="G22" s="155">
        <v>-48.6</v>
      </c>
      <c r="H22" s="161"/>
      <c r="I22" s="108"/>
      <c r="J22" s="151"/>
      <c r="K22" s="151"/>
      <c r="M22" s="151"/>
      <c r="N22" s="151"/>
      <c r="O22" s="151"/>
      <c r="P22" s="105"/>
      <c r="Q22" s="105"/>
      <c r="R22" s="105"/>
      <c r="S22" s="151"/>
      <c r="T22" s="160" t="s">
        <v>200</v>
      </c>
    </row>
    <row r="23" spans="1:20" s="181" customFormat="1" x14ac:dyDescent="0.25">
      <c r="A23" s="158"/>
      <c r="B23" s="162" t="s">
        <v>160</v>
      </c>
      <c r="C23" s="162" t="s">
        <v>161</v>
      </c>
      <c r="D23" s="160" t="s">
        <v>136</v>
      </c>
      <c r="E23" s="151"/>
      <c r="F23" s="163" t="s">
        <v>159</v>
      </c>
      <c r="G23" s="164">
        <v>-264</v>
      </c>
      <c r="H23" s="161"/>
      <c r="I23" s="108"/>
      <c r="J23" s="151"/>
      <c r="K23" s="151"/>
      <c r="M23" s="151"/>
      <c r="N23" s="151"/>
      <c r="O23" s="151"/>
      <c r="P23" s="105"/>
      <c r="Q23" s="105"/>
      <c r="R23" s="105"/>
      <c r="S23" s="151"/>
      <c r="T23" s="160" t="s">
        <v>200</v>
      </c>
    </row>
    <row r="24" spans="1:20" s="181" customFormat="1" x14ac:dyDescent="0.25">
      <c r="A24" s="158"/>
      <c r="B24" s="162" t="s">
        <v>162</v>
      </c>
      <c r="C24" s="163" t="s">
        <v>163</v>
      </c>
      <c r="D24" s="160" t="s">
        <v>136</v>
      </c>
      <c r="E24" s="158"/>
      <c r="F24" s="163" t="s">
        <v>159</v>
      </c>
      <c r="G24" s="155">
        <v>-33.200000000000003</v>
      </c>
      <c r="H24" s="161"/>
      <c r="I24" s="108"/>
      <c r="J24" s="151"/>
      <c r="K24" s="151"/>
      <c r="M24" s="151"/>
      <c r="N24" s="151"/>
      <c r="O24" s="151"/>
      <c r="P24" s="105"/>
      <c r="Q24" s="105"/>
      <c r="R24" s="105"/>
      <c r="S24" s="151"/>
      <c r="T24" s="160" t="s">
        <v>200</v>
      </c>
    </row>
    <row r="25" spans="1:20" s="181" customFormat="1" x14ac:dyDescent="0.25">
      <c r="A25" s="158"/>
      <c r="B25" s="162" t="s">
        <v>164</v>
      </c>
      <c r="C25" s="163" t="s">
        <v>165</v>
      </c>
      <c r="D25" s="160" t="s">
        <v>136</v>
      </c>
      <c r="E25" s="158"/>
      <c r="F25" s="163" t="s">
        <v>159</v>
      </c>
      <c r="G25" s="155">
        <v>-29</v>
      </c>
      <c r="H25" s="161"/>
      <c r="I25" s="108"/>
      <c r="J25" s="151"/>
      <c r="K25" s="151"/>
      <c r="M25" s="151"/>
      <c r="N25" s="151"/>
      <c r="O25" s="151"/>
      <c r="P25" s="105"/>
      <c r="Q25" s="105"/>
      <c r="R25" s="105"/>
      <c r="S25" s="151"/>
      <c r="T25" s="160" t="s">
        <v>200</v>
      </c>
    </row>
    <row r="26" spans="1:20" s="181" customFormat="1" x14ac:dyDescent="0.25">
      <c r="A26" s="158"/>
      <c r="B26" s="162" t="s">
        <v>166</v>
      </c>
      <c r="C26" s="163" t="s">
        <v>167</v>
      </c>
      <c r="D26" s="160" t="s">
        <v>136</v>
      </c>
      <c r="E26" s="158"/>
      <c r="F26" s="163" t="s">
        <v>159</v>
      </c>
      <c r="G26" s="155">
        <v>-32.700000000000003</v>
      </c>
      <c r="H26" s="161"/>
      <c r="I26" s="108"/>
      <c r="J26" s="151"/>
      <c r="K26" s="197" t="s">
        <v>214</v>
      </c>
      <c r="M26" s="151"/>
      <c r="N26" s="151"/>
      <c r="O26" s="151"/>
      <c r="P26" s="105"/>
      <c r="Q26" s="105"/>
      <c r="R26" s="105"/>
      <c r="S26" s="151"/>
      <c r="T26" s="160" t="s">
        <v>200</v>
      </c>
    </row>
    <row r="27" spans="1:20" s="181" customFormat="1" x14ac:dyDescent="0.25">
      <c r="A27" s="158"/>
      <c r="B27" s="162" t="s">
        <v>168</v>
      </c>
      <c r="C27" s="163" t="s">
        <v>169</v>
      </c>
      <c r="D27" s="160" t="s">
        <v>136</v>
      </c>
      <c r="E27" s="158"/>
      <c r="F27" s="163" t="s">
        <v>159</v>
      </c>
      <c r="G27" s="155">
        <v>-28.8</v>
      </c>
      <c r="H27" s="161"/>
      <c r="I27" s="108"/>
      <c r="J27" s="151"/>
      <c r="K27" s="151"/>
      <c r="M27" s="151"/>
      <c r="N27" s="151"/>
      <c r="O27" s="151"/>
      <c r="P27" s="105"/>
      <c r="Q27" s="105"/>
      <c r="R27" s="105"/>
      <c r="S27" s="151"/>
      <c r="T27" s="160" t="s">
        <v>200</v>
      </c>
    </row>
    <row r="28" spans="1:20" x14ac:dyDescent="0.25">
      <c r="B28" s="162" t="s">
        <v>191</v>
      </c>
      <c r="C28" s="163" t="s">
        <v>192</v>
      </c>
      <c r="D28" s="160" t="s">
        <v>136</v>
      </c>
      <c r="E28" s="158"/>
      <c r="F28" s="163" t="s">
        <v>193</v>
      </c>
      <c r="G28" s="164">
        <v>1233.1624375698318</v>
      </c>
      <c r="H28" s="161"/>
      <c r="T28" s="160" t="s">
        <v>200</v>
      </c>
    </row>
    <row r="29" spans="1:20" x14ac:dyDescent="0.25">
      <c r="B29" s="162" t="s">
        <v>194</v>
      </c>
      <c r="C29" s="163" t="s">
        <v>195</v>
      </c>
      <c r="D29" s="160" t="s">
        <v>136</v>
      </c>
      <c r="E29" s="158"/>
      <c r="F29" s="163" t="s">
        <v>199</v>
      </c>
      <c r="G29" s="168">
        <v>0.75272501988285523</v>
      </c>
      <c r="H29" s="161"/>
      <c r="T29" s="160" t="s">
        <v>200</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2020-11-14T00:06:45Z</dcterms:modified>
</cp:coreProperties>
</file>