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-15" yWindow="5715" windowWidth="19230" windowHeight="5775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D202" i="3" l="1"/>
  <c r="B203" i="3"/>
  <c r="F211" i="3"/>
  <c r="G211" i="3"/>
  <c r="F216" i="3"/>
  <c r="G216" i="3"/>
  <c r="E279" i="3"/>
  <c r="F279" i="3"/>
  <c r="D36" i="3" l="1"/>
  <c r="B37" i="3"/>
  <c r="F45" i="3"/>
  <c r="G45" i="3"/>
  <c r="F50" i="3"/>
  <c r="G50" i="3"/>
  <c r="E110" i="3"/>
  <c r="F110" i="3"/>
  <c r="A19" i="1" l="1"/>
  <c r="A15" i="1"/>
  <c r="A17" i="1"/>
</calcChain>
</file>

<file path=xl/sharedStrings.xml><?xml version="1.0" encoding="utf-8"?>
<sst xmlns="http://schemas.openxmlformats.org/spreadsheetml/2006/main" count="783" uniqueCount="201">
  <si>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</si>
  <si>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</si>
  <si>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</si>
  <si>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</si>
  <si>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</si>
  <si>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</si>
  <si>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</si>
  <si>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</si>
  <si>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</si>
  <si>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</si>
  <si>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</si>
  <si>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</si>
  <si>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</si>
  <si>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</si>
  <si>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</si>
  <si>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</si>
  <si>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</si>
  <si>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</si>
  <si>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</si>
  <si>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</si>
  <si>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</si>
  <si>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</si>
  <si>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</si>
  <si>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</si>
  <si>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</si>
  <si>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</si>
  <si>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</si>
  <si>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</si>
  <si>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</si>
  <si>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</si>
  <si>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</si>
  <si>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</si>
  <si>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</si>
  <si>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</si>
  <si>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Weatherford</t>
  </si>
  <si>
    <t>International</t>
  </si>
  <si>
    <t>Ltd.</t>
  </si>
  <si>
    <t>WFT</t>
  </si>
  <si>
    <t>Survey</t>
  </si>
  <si>
    <t>Report</t>
  </si>
  <si>
    <t>Company:</t>
  </si>
  <si>
    <t>Kinder</t>
  </si>
  <si>
    <t>Morgan</t>
  </si>
  <si>
    <t>Date:</t>
  </si>
  <si>
    <t>Time:</t>
  </si>
  <si>
    <t>Page:</t>
  </si>
  <si>
    <t>Field:</t>
  </si>
  <si>
    <t>CO</t>
  </si>
  <si>
    <t>Co-ordinate(NE)</t>
  </si>
  <si>
    <t>Reference:</t>
  </si>
  <si>
    <t>Well:</t>
  </si>
  <si>
    <t>North</t>
  </si>
  <si>
    <t>Site:</t>
  </si>
  <si>
    <t>Vertical</t>
  </si>
  <si>
    <t>(TVD)</t>
  </si>
  <si>
    <t>SITE</t>
  </si>
  <si>
    <t>Section</t>
  </si>
  <si>
    <t>(VS)</t>
  </si>
  <si>
    <t>Well</t>
  </si>
  <si>
    <t>Wellpath:</t>
  </si>
  <si>
    <t>Calculation</t>
  </si>
  <si>
    <t>Method:</t>
  </si>
  <si>
    <t>Minimum</t>
  </si>
  <si>
    <t>Curvature</t>
  </si>
  <si>
    <t>Db:</t>
  </si>
  <si>
    <t>Sybase</t>
  </si>
  <si>
    <t>Tied-to:</t>
  </si>
  <si>
    <t>Site</t>
  </si>
  <si>
    <t>Position:</t>
  </si>
  <si>
    <t>Northing:</t>
  </si>
  <si>
    <t>ft</t>
  </si>
  <si>
    <t>Latitude:</t>
  </si>
  <si>
    <t>N</t>
  </si>
  <si>
    <t>From:</t>
  </si>
  <si>
    <t>Geographic</t>
  </si>
  <si>
    <t>Easting:</t>
  </si>
  <si>
    <t>Longitude:</t>
  </si>
  <si>
    <t>W</t>
  </si>
  <si>
    <t>Position</t>
  </si>
  <si>
    <t>Uncertainty:</t>
  </si>
  <si>
    <t>Ground</t>
  </si>
  <si>
    <t>Level:</t>
  </si>
  <si>
    <t>Convergence:</t>
  </si>
  <si>
    <t>deg</t>
  </si>
  <si>
    <t>Slot</t>
  </si>
  <si>
    <t>Name:</t>
  </si>
  <si>
    <t>Easting</t>
  </si>
  <si>
    <t>:</t>
  </si>
  <si>
    <t>Drilled</t>
  </si>
  <si>
    <t>Tie-on</t>
  </si>
  <si>
    <t>Depth:</t>
  </si>
  <si>
    <t>Current</t>
  </si>
  <si>
    <t>Datum:</t>
  </si>
  <si>
    <t>Height</t>
  </si>
  <si>
    <t>Above</t>
  </si>
  <si>
    <t>System</t>
  </si>
  <si>
    <t>Mean</t>
  </si>
  <si>
    <t>Sea</t>
  </si>
  <si>
    <t>Level</t>
  </si>
  <si>
    <t>Magnetic</t>
  </si>
  <si>
    <t>Data:</t>
  </si>
  <si>
    <t>Declination:</t>
  </si>
  <si>
    <t>Field</t>
  </si>
  <si>
    <t>Strength:</t>
  </si>
  <si>
    <t>nT</t>
  </si>
  <si>
    <t>Mag</t>
  </si>
  <si>
    <t>Dip</t>
  </si>
  <si>
    <t>Angle:</t>
  </si>
  <si>
    <t>Section:Depth</t>
  </si>
  <si>
    <t>From</t>
  </si>
  <si>
    <t>Direction</t>
  </si>
  <si>
    <t>MD</t>
  </si>
  <si>
    <t>Incl</t>
  </si>
  <si>
    <t>Azim</t>
  </si>
  <si>
    <t>TVD</t>
  </si>
  <si>
    <t>N/S</t>
  </si>
  <si>
    <t>E/W</t>
  </si>
  <si>
    <t>DLS</t>
  </si>
  <si>
    <t>VS</t>
  </si>
  <si>
    <t>Comment</t>
  </si>
  <si>
    <t>deg/100ft</t>
  </si>
  <si>
    <t>5/8"</t>
  </si>
  <si>
    <t>Annotation</t>
  </si>
  <si>
    <t>Plan</t>
  </si>
  <si>
    <t>Dolores</t>
  </si>
  <si>
    <t>County,</t>
  </si>
  <si>
    <t>(NAD</t>
  </si>
  <si>
    <t>83)</t>
  </si>
  <si>
    <t>Doe</t>
  </si>
  <si>
    <t>Canyon</t>
  </si>
  <si>
    <t>DC</t>
  </si>
  <si>
    <t>Lateral</t>
  </si>
  <si>
    <t>Plan:</t>
  </si>
  <si>
    <t>Date</t>
  </si>
  <si>
    <t>Composed:</t>
  </si>
  <si>
    <t>Version:</t>
  </si>
  <si>
    <t>Principal:</t>
  </si>
  <si>
    <t>Yes</t>
  </si>
  <si>
    <t>Surface</t>
  </si>
  <si>
    <t>Information</t>
  </si>
  <si>
    <t>Build</t>
  </si>
  <si>
    <t>Turn</t>
  </si>
  <si>
    <t>TFO</t>
  </si>
  <si>
    <t>Target</t>
  </si>
  <si>
    <t>deg/100ftdeg/100ftdeg/100ft</t>
  </si>
  <si>
    <t>PBHL</t>
  </si>
  <si>
    <t>7"</t>
  </si>
  <si>
    <t>KOP</t>
  </si>
  <si>
    <t>LP</t>
  </si>
  <si>
    <t>Targets</t>
  </si>
  <si>
    <t>Map</t>
  </si>
  <si>
    <t>&lt;----</t>
  </si>
  <si>
    <t>Latitude</t>
  </si>
  <si>
    <t>--&lt;---</t>
  </si>
  <si>
    <t>Longitude</t>
  </si>
  <si>
    <t>---</t>
  </si>
  <si>
    <t>Name</t>
  </si>
  <si>
    <t>Description</t>
  </si>
  <si>
    <t>Northing</t>
  </si>
  <si>
    <t>Deg</t>
  </si>
  <si>
    <t>Min</t>
  </si>
  <si>
    <t>Sec</t>
  </si>
  <si>
    <t>Dip.</t>
  </si>
  <si>
    <t>Dir.</t>
  </si>
  <si>
    <t>Casing</t>
  </si>
  <si>
    <t>Points</t>
  </si>
  <si>
    <t>Diameter</t>
  </si>
  <si>
    <t>Hole</t>
  </si>
  <si>
    <t>Size</t>
  </si>
  <si>
    <t>in</t>
  </si>
  <si>
    <t>Formations</t>
  </si>
  <si>
    <t>Lithology</t>
  </si>
  <si>
    <t>Angle</t>
  </si>
  <si>
    <t>USA</t>
  </si>
  <si>
    <t>System:US</t>
  </si>
  <si>
    <t>State</t>
  </si>
  <si>
    <t>Plane</t>
  </si>
  <si>
    <t>Coordinate</t>
  </si>
  <si>
    <t>Zone:</t>
  </si>
  <si>
    <t>Colorado,</t>
  </si>
  <si>
    <t>Southern</t>
  </si>
  <si>
    <t>Zone</t>
  </si>
  <si>
    <t>Geo</t>
  </si>
  <si>
    <t>GRS</t>
  </si>
  <si>
    <t>System:</t>
  </si>
  <si>
    <t>Centre</t>
  </si>
  <si>
    <t>Sys</t>
  </si>
  <si>
    <t>Geomagnetic</t>
  </si>
  <si>
    <t>Model:</t>
  </si>
  <si>
    <t>IGRF2010</t>
  </si>
  <si>
    <t>Planned</t>
  </si>
  <si>
    <t>Doe Canyon 12</t>
  </si>
  <si>
    <t>Lat,</t>
  </si>
  <si>
    <t>Long</t>
  </si>
  <si>
    <t>12,</t>
  </si>
  <si>
    <t>(0.00N,0.00E,315.00Azi)</t>
  </si>
  <si>
    <t>#3</t>
  </si>
  <si>
    <t>Pilot</t>
  </si>
  <si>
    <t>Lat</t>
  </si>
  <si>
    <t>#4</t>
  </si>
  <si>
    <t>Sec 10 T.38 N., R.18 W., NMPM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</si>
</sst>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EEEE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1" fontId="0" fillId="0" borderId="0" xfId="0" applyNumberFormat="1"/>
    <xf numFmtId="0" fontId="3" fillId="3" borderId="5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455"/>
  <sheetViews>
    <sheetView tabSelected="1" view="pageBreakPreview" zoomScaleNormal="100" zoomScaleSheetLayoutView="100" workbookViewId="0">
      <selection activeCell="B2" sqref="B2:G6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20">
        <v>2921</v>
      </c>
      <c r="C2" s="21">
        <v>0</v>
      </c>
      <c r="D2" s="21">
        <v>0</v>
      </c>
      <c r="E2" s="21">
        <v>2921</v>
      </c>
      <c r="F2" s="21">
        <v>0</v>
      </c>
      <c r="G2" s="21">
        <v>0</v>
      </c>
    </row>
    <row r="3" spans="1:11" ht="15.75" thickBot="1" x14ac:dyDescent="0.3">
      <c r="A3" s="10" t="s">
        <v>33</v>
      </c>
      <c r="B3" s="20">
        <v>3000</v>
      </c>
      <c r="C3" s="21">
        <v>2.37</v>
      </c>
      <c r="D3" s="21">
        <v>304.8</v>
      </c>
      <c r="E3" s="21">
        <v>2999.98</v>
      </c>
      <c r="F3" s="21">
        <v>0.93</v>
      </c>
      <c r="G3" s="21">
        <v>-1.34</v>
      </c>
    </row>
    <row r="4" spans="1:11" ht="15.75" thickBot="1" x14ac:dyDescent="0.3">
      <c r="A4" s="7" t="s">
        <v>8</v>
      </c>
      <c r="B4" s="20">
        <v>3100</v>
      </c>
      <c r="C4" s="21">
        <v>5.37</v>
      </c>
      <c r="D4" s="21">
        <v>304.8</v>
      </c>
      <c r="E4" s="21">
        <v>3099.74</v>
      </c>
      <c r="F4" s="21">
        <v>4.78</v>
      </c>
      <c r="G4" s="21">
        <v>-6.88</v>
      </c>
    </row>
    <row r="5" spans="1:11" ht="15.75" thickBot="1" x14ac:dyDescent="0.3">
      <c r="A5" s="11">
        <v>46685</v>
      </c>
      <c r="B5" s="20">
        <v>3200</v>
      </c>
      <c r="C5" s="21">
        <v>8.3699999999999992</v>
      </c>
      <c r="D5" s="21">
        <v>304.8</v>
      </c>
      <c r="E5" s="21">
        <v>3199.01</v>
      </c>
      <c r="F5" s="21">
        <v>11.61</v>
      </c>
      <c r="G5" s="21">
        <v>-16.7</v>
      </c>
    </row>
    <row r="6" spans="1:11" ht="15.75" thickBot="1" x14ac:dyDescent="0.3">
      <c r="A6" s="8" t="s">
        <v>9</v>
      </c>
      <c r="B6" s="20">
        <v>3293.61</v>
      </c>
      <c r="C6" s="21">
        <v>11.18</v>
      </c>
      <c r="D6" s="21">
        <v>304.8</v>
      </c>
      <c r="E6" s="21">
        <v>3291.25</v>
      </c>
      <c r="F6" s="21">
        <v>20.68</v>
      </c>
      <c r="G6" s="21">
        <v>-29.75</v>
      </c>
    </row>
    <row r="7" spans="1:11" ht="15.75" thickBot="1" x14ac:dyDescent="0.3">
      <c r="A7" s="12" t="s">
        <v>191</v>
      </c>
      <c r="B7" s="20">
        <v>3300</v>
      </c>
      <c r="C7" s="21">
        <v>11.18</v>
      </c>
      <c r="D7" s="21">
        <v>304.8</v>
      </c>
      <c r="E7" s="21">
        <v>3297.52</v>
      </c>
      <c r="F7" s="21">
        <v>21.39</v>
      </c>
      <c r="G7" s="21">
        <v>-30.77</v>
      </c>
    </row>
    <row r="8" spans="1:11" ht="15.75" thickBot="1" x14ac:dyDescent="0.3">
      <c r="A8" s="15" t="s">
        <v>12</v>
      </c>
      <c r="B8" s="20">
        <v>3400</v>
      </c>
      <c r="C8" s="21">
        <v>11.18</v>
      </c>
      <c r="D8" s="21">
        <v>304.8</v>
      </c>
      <c r="E8" s="21">
        <v>3395.62</v>
      </c>
      <c r="F8" s="21">
        <v>32.450000000000003</v>
      </c>
      <c r="G8" s="21">
        <v>-46.69</v>
      </c>
    </row>
    <row r="9" spans="1:11" ht="15.75" thickBot="1" x14ac:dyDescent="0.3">
      <c r="A9" s="12"/>
      <c r="B9" s="20">
        <v>3500</v>
      </c>
      <c r="C9" s="21">
        <v>11.18</v>
      </c>
      <c r="D9" s="21">
        <v>304.8</v>
      </c>
      <c r="E9" s="21">
        <v>3493.73</v>
      </c>
      <c r="F9" s="21">
        <v>43.51</v>
      </c>
      <c r="G9" s="21">
        <v>-62.61</v>
      </c>
    </row>
    <row r="10" spans="1:11" ht="15.75" thickBot="1" x14ac:dyDescent="0.3">
      <c r="A10" s="13" t="s">
        <v>11</v>
      </c>
      <c r="B10" s="20">
        <v>3600</v>
      </c>
      <c r="C10" s="21">
        <v>11.18</v>
      </c>
      <c r="D10" s="21">
        <v>304.8</v>
      </c>
      <c r="E10" s="21">
        <v>3591.83</v>
      </c>
      <c r="F10" s="21">
        <v>54.58</v>
      </c>
      <c r="G10" s="21">
        <v>-78.53</v>
      </c>
    </row>
    <row r="11" spans="1:11" ht="15.75" thickBot="1" x14ac:dyDescent="0.3">
      <c r="A11" s="14" t="s">
        <v>200</v>
      </c>
      <c r="B11" s="20">
        <v>3700</v>
      </c>
      <c r="C11" s="21">
        <v>11.18</v>
      </c>
      <c r="D11" s="21">
        <v>304.8</v>
      </c>
      <c r="E11" s="21">
        <v>3689.93</v>
      </c>
      <c r="F11" s="21">
        <v>65.64</v>
      </c>
      <c r="G11" s="21">
        <v>-94.45</v>
      </c>
    </row>
    <row r="12" spans="1:11" ht="15.75" thickBot="1" x14ac:dyDescent="0.3">
      <c r="A12" s="13" t="s">
        <v>10</v>
      </c>
      <c r="B12" s="20">
        <v>3800</v>
      </c>
      <c r="C12" s="21">
        <v>11.18</v>
      </c>
      <c r="D12" s="21">
        <v>304.8</v>
      </c>
      <c r="E12" s="21">
        <v>3788.03</v>
      </c>
      <c r="F12" s="21">
        <v>76.709999999999994</v>
      </c>
      <c r="G12" s="21">
        <v>-110.36</v>
      </c>
    </row>
    <row r="13" spans="1:11" ht="15.75" thickBot="1" x14ac:dyDescent="0.3">
      <c r="A13" s="12" t="s">
        <v>190</v>
      </c>
      <c r="B13" s="20">
        <v>3900</v>
      </c>
      <c r="C13" s="21">
        <v>11.18</v>
      </c>
      <c r="D13" s="21">
        <v>304.8</v>
      </c>
      <c r="E13" s="21">
        <v>3886.14</v>
      </c>
      <c r="F13" s="21">
        <v>87.77</v>
      </c>
      <c r="G13" s="21">
        <v>-126.28</v>
      </c>
    </row>
    <row r="14" spans="1:11" ht="15.75" thickBot="1" x14ac:dyDescent="0.3">
      <c r="A14" s="13" t="s">
        <v>29</v>
      </c>
      <c r="B14" s="20">
        <v>4000</v>
      </c>
      <c r="C14" s="21">
        <v>11.18</v>
      </c>
      <c r="D14" s="21">
        <v>304.8</v>
      </c>
      <c r="E14" s="21">
        <v>3984.24</v>
      </c>
      <c r="F14" s="21">
        <v>98.84</v>
      </c>
      <c r="G14" s="21">
        <v>-142.19999999999999</v>
      </c>
    </row>
    <row r="15" spans="1:11" ht="15.75" thickBot="1" x14ac:dyDescent="0.3">
      <c r="A15" t="str">
        <f>INDEX(Lookup!E2:E5,Lookup!F2)</f>
        <v>Directional</v>
      </c>
      <c r="B15" s="20">
        <v>4100</v>
      </c>
      <c r="C15" s="21">
        <v>11.18</v>
      </c>
      <c r="D15" s="21">
        <v>304.8</v>
      </c>
      <c r="E15" s="21">
        <v>4082.34</v>
      </c>
      <c r="F15" s="21">
        <v>109.9</v>
      </c>
      <c r="G15" s="21">
        <v>-158.12</v>
      </c>
    </row>
    <row r="16" spans="1:11" ht="15.75" thickBot="1" x14ac:dyDescent="0.3">
      <c r="A16" s="13" t="s">
        <v>13</v>
      </c>
      <c r="B16" s="20">
        <v>4200</v>
      </c>
      <c r="C16" s="21">
        <v>11.18</v>
      </c>
      <c r="D16" s="21">
        <v>304.8</v>
      </c>
      <c r="E16" s="21">
        <v>4180.45</v>
      </c>
      <c r="F16" s="21">
        <v>120.96</v>
      </c>
      <c r="G16" s="21">
        <v>-174.04</v>
      </c>
    </row>
    <row r="17" spans="1:7" ht="15.75" thickBot="1" x14ac:dyDescent="0.3">
      <c r="A17" t="str">
        <f>INDEX(Lookup!A2:A4,Lookup!B2)</f>
        <v>True</v>
      </c>
      <c r="B17" s="20">
        <v>4300</v>
      </c>
      <c r="C17" s="21">
        <v>11.18</v>
      </c>
      <c r="D17" s="21">
        <v>304.8</v>
      </c>
      <c r="E17" s="21">
        <v>4278.55</v>
      </c>
      <c r="F17" s="21">
        <v>132.03</v>
      </c>
      <c r="G17" s="21">
        <v>-189.96</v>
      </c>
    </row>
    <row r="18" spans="1:7" ht="15.75" thickBot="1" x14ac:dyDescent="0.3">
      <c r="A18" s="13" t="s">
        <v>15</v>
      </c>
      <c r="B18" s="20">
        <v>4400</v>
      </c>
      <c r="C18" s="21">
        <v>11.18</v>
      </c>
      <c r="D18" s="21">
        <v>304.8</v>
      </c>
      <c r="E18" s="21">
        <v>4376.6499999999996</v>
      </c>
      <c r="F18" s="21">
        <v>143.09</v>
      </c>
      <c r="G18" s="21">
        <v>-205.88</v>
      </c>
    </row>
    <row r="19" spans="1:7" x14ac:dyDescent="0.25">
      <c r="A19" t="e">
        <f>INDEX(Lookup!C2:C12,Lookup!D2)</f>
        <v>#VALUE!</v>
      </c>
      <c r="B19" s="20">
        <v>4500</v>
      </c>
      <c r="C19" s="21">
        <v>11.18</v>
      </c>
      <c r="D19" s="21">
        <v>304.8</v>
      </c>
      <c r="E19" s="21">
        <v>4474.75</v>
      </c>
      <c r="F19" s="21">
        <v>154.16</v>
      </c>
      <c r="G19" s="21">
        <v>-221.8</v>
      </c>
    </row>
    <row r="20" spans="1:7" x14ac:dyDescent="0.25">
      <c r="B20" s="20">
        <v>4600</v>
      </c>
      <c r="C20" s="21">
        <v>11.18</v>
      </c>
      <c r="D20" s="21">
        <v>304.8</v>
      </c>
      <c r="E20" s="21">
        <v>4572.8599999999997</v>
      </c>
      <c r="F20" s="21">
        <v>165.22</v>
      </c>
      <c r="G20" s="21">
        <v>-237.72</v>
      </c>
    </row>
    <row r="21" spans="1:7" x14ac:dyDescent="0.25">
      <c r="B21" s="20">
        <v>4700</v>
      </c>
      <c r="C21" s="21">
        <v>11.18</v>
      </c>
      <c r="D21" s="21">
        <v>304.8</v>
      </c>
      <c r="E21" s="21">
        <v>4670.96</v>
      </c>
      <c r="F21" s="21">
        <v>176.29</v>
      </c>
      <c r="G21" s="21">
        <v>-253.63</v>
      </c>
    </row>
    <row r="22" spans="1:7" x14ac:dyDescent="0.25">
      <c r="B22" s="20">
        <v>4800</v>
      </c>
      <c r="C22" s="21">
        <v>11.18</v>
      </c>
      <c r="D22" s="21">
        <v>304.8</v>
      </c>
      <c r="E22" s="21">
        <v>4769.0600000000004</v>
      </c>
      <c r="F22" s="21">
        <v>187.35</v>
      </c>
      <c r="G22" s="21">
        <v>-269.55</v>
      </c>
    </row>
    <row r="23" spans="1:7" x14ac:dyDescent="0.25">
      <c r="B23" s="20">
        <v>4900</v>
      </c>
      <c r="C23" s="21">
        <v>11.18</v>
      </c>
      <c r="D23" s="21">
        <v>304.8</v>
      </c>
      <c r="E23" s="21">
        <v>4867.16</v>
      </c>
      <c r="F23" s="21">
        <v>198.41</v>
      </c>
      <c r="G23" s="21">
        <v>-285.47000000000003</v>
      </c>
    </row>
    <row r="24" spans="1:7" x14ac:dyDescent="0.25">
      <c r="B24" s="20">
        <v>5000</v>
      </c>
      <c r="C24" s="21">
        <v>11.18</v>
      </c>
      <c r="D24" s="21">
        <v>304.8</v>
      </c>
      <c r="E24" s="21">
        <v>4965.2700000000004</v>
      </c>
      <c r="F24" s="21">
        <v>209.48</v>
      </c>
      <c r="G24" s="21">
        <v>-301.39</v>
      </c>
    </row>
    <row r="25" spans="1:7" x14ac:dyDescent="0.25">
      <c r="B25" s="20">
        <v>5100</v>
      </c>
      <c r="C25" s="21">
        <v>11.18</v>
      </c>
      <c r="D25" s="21">
        <v>304.8</v>
      </c>
      <c r="E25" s="21">
        <v>5063.37</v>
      </c>
      <c r="F25" s="21">
        <v>220.54</v>
      </c>
      <c r="G25" s="21">
        <v>-317.31</v>
      </c>
    </row>
    <row r="26" spans="1:7" x14ac:dyDescent="0.25">
      <c r="B26" s="20">
        <v>5200</v>
      </c>
      <c r="C26" s="21">
        <v>11.18</v>
      </c>
      <c r="D26" s="21">
        <v>304.8</v>
      </c>
      <c r="E26" s="21">
        <v>5161.47</v>
      </c>
      <c r="F26" s="21">
        <v>231.61</v>
      </c>
      <c r="G26" s="21">
        <v>-333.23</v>
      </c>
    </row>
    <row r="27" spans="1:7" x14ac:dyDescent="0.25">
      <c r="B27" s="20">
        <v>5299.92</v>
      </c>
      <c r="C27" s="21">
        <v>11.18</v>
      </c>
      <c r="D27" s="21">
        <v>304.8</v>
      </c>
      <c r="E27" s="21">
        <v>5259.49</v>
      </c>
      <c r="F27" s="21">
        <v>242.66</v>
      </c>
      <c r="G27" s="21">
        <v>-349.14</v>
      </c>
    </row>
    <row r="28" spans="1:7" x14ac:dyDescent="0.25">
      <c r="B28" s="20">
        <v>5300</v>
      </c>
      <c r="C28" s="21">
        <v>11.18</v>
      </c>
      <c r="D28" s="21">
        <v>304.8</v>
      </c>
      <c r="E28" s="21">
        <v>5259.58</v>
      </c>
      <c r="F28" s="21">
        <v>242.67</v>
      </c>
      <c r="G28" s="21">
        <v>-349.15</v>
      </c>
    </row>
    <row r="29" spans="1:7" x14ac:dyDescent="0.25">
      <c r="B29" s="20">
        <v>5400</v>
      </c>
      <c r="C29" s="21">
        <v>9.68</v>
      </c>
      <c r="D29" s="21">
        <v>304.8</v>
      </c>
      <c r="E29" s="21">
        <v>5357.92</v>
      </c>
      <c r="F29" s="21">
        <v>253</v>
      </c>
      <c r="G29" s="21">
        <v>-364.01</v>
      </c>
    </row>
    <row r="30" spans="1:7" x14ac:dyDescent="0.25">
      <c r="B30" s="20">
        <v>5500</v>
      </c>
      <c r="C30" s="21">
        <v>8.18</v>
      </c>
      <c r="D30" s="21">
        <v>304.8</v>
      </c>
      <c r="E30" s="21">
        <v>5456.71</v>
      </c>
      <c r="F30" s="21">
        <v>261.86</v>
      </c>
      <c r="G30" s="21">
        <v>-376.75</v>
      </c>
    </row>
    <row r="31" spans="1:7" x14ac:dyDescent="0.25">
      <c r="B31" s="20">
        <v>5600</v>
      </c>
      <c r="C31" s="21">
        <v>6.68</v>
      </c>
      <c r="D31" s="21">
        <v>304.8</v>
      </c>
      <c r="E31" s="21">
        <v>5555.87</v>
      </c>
      <c r="F31" s="21">
        <v>269.23</v>
      </c>
      <c r="G31" s="21">
        <v>-387.37</v>
      </c>
    </row>
    <row r="32" spans="1:7" x14ac:dyDescent="0.25">
      <c r="B32" s="20">
        <v>5700</v>
      </c>
      <c r="C32" s="21">
        <v>5.18</v>
      </c>
      <c r="D32" s="21">
        <v>304.8</v>
      </c>
      <c r="E32" s="21">
        <v>5655.33</v>
      </c>
      <c r="F32" s="21">
        <v>275.13</v>
      </c>
      <c r="G32" s="21">
        <v>-395.85</v>
      </c>
    </row>
    <row r="33" spans="2:7" x14ac:dyDescent="0.25">
      <c r="B33" s="20">
        <v>5800</v>
      </c>
      <c r="C33" s="21">
        <v>3.68</v>
      </c>
      <c r="D33" s="21">
        <v>304.8</v>
      </c>
      <c r="E33" s="21">
        <v>5755.03</v>
      </c>
      <c r="F33" s="21">
        <v>279.52999999999997</v>
      </c>
      <c r="G33" s="21">
        <v>-402.18</v>
      </c>
    </row>
    <row r="34" spans="2:7" x14ac:dyDescent="0.25">
      <c r="B34" s="20">
        <v>5900</v>
      </c>
      <c r="C34" s="21">
        <v>2.1800000000000002</v>
      </c>
      <c r="D34" s="21">
        <v>304.8</v>
      </c>
      <c r="E34" s="21">
        <v>5854.89</v>
      </c>
      <c r="F34" s="21">
        <v>282.45</v>
      </c>
      <c r="G34" s="21">
        <v>-406.38</v>
      </c>
    </row>
    <row r="35" spans="2:7" x14ac:dyDescent="0.25">
      <c r="B35" s="20">
        <v>6000</v>
      </c>
      <c r="C35" s="21">
        <v>0.68</v>
      </c>
      <c r="D35" s="21">
        <v>304.8</v>
      </c>
      <c r="E35" s="21">
        <v>5954.86</v>
      </c>
      <c r="F35" s="21">
        <v>283.87</v>
      </c>
      <c r="G35" s="21">
        <v>-408.42</v>
      </c>
    </row>
    <row r="36" spans="2:7" x14ac:dyDescent="0.25">
      <c r="B36" s="20">
        <v>6045.14</v>
      </c>
      <c r="C36" s="21">
        <v>0</v>
      </c>
      <c r="D36" s="21">
        <v>0</v>
      </c>
      <c r="E36" s="21">
        <v>6000</v>
      </c>
      <c r="F36" s="21">
        <v>284.02</v>
      </c>
      <c r="G36" s="21">
        <v>-408.64</v>
      </c>
    </row>
    <row r="37" spans="2:7" x14ac:dyDescent="0.25">
      <c r="B37" s="20">
        <v>6100</v>
      </c>
      <c r="C37" s="21">
        <v>0</v>
      </c>
      <c r="D37" s="21">
        <v>0</v>
      </c>
      <c r="E37" s="21">
        <v>6054.86</v>
      </c>
      <c r="F37" s="21">
        <v>284.02</v>
      </c>
      <c r="G37" s="21">
        <v>-408.64</v>
      </c>
    </row>
    <row r="38" spans="2:7" x14ac:dyDescent="0.25">
      <c r="B38" s="20">
        <v>6200</v>
      </c>
      <c r="C38" s="21">
        <v>0</v>
      </c>
      <c r="D38" s="21">
        <v>0</v>
      </c>
      <c r="E38" s="21">
        <v>6154.86</v>
      </c>
      <c r="F38" s="21">
        <v>284.02</v>
      </c>
      <c r="G38" s="21">
        <v>-408.64</v>
      </c>
    </row>
    <row r="39" spans="2:7" x14ac:dyDescent="0.25">
      <c r="B39" s="20">
        <v>6300</v>
      </c>
      <c r="C39" s="21">
        <v>0</v>
      </c>
      <c r="D39" s="21">
        <v>0</v>
      </c>
      <c r="E39" s="21">
        <v>6254.86</v>
      </c>
      <c r="F39" s="21">
        <v>284.02</v>
      </c>
      <c r="G39" s="21">
        <v>-408.64</v>
      </c>
    </row>
    <row r="40" spans="2:7" x14ac:dyDescent="0.25">
      <c r="B40" s="20">
        <v>6400</v>
      </c>
      <c r="C40" s="21">
        <v>0</v>
      </c>
      <c r="D40" s="21">
        <v>0</v>
      </c>
      <c r="E40" s="21">
        <v>6354.86</v>
      </c>
      <c r="F40" s="21">
        <v>284.02</v>
      </c>
      <c r="G40" s="21">
        <v>-408.64</v>
      </c>
    </row>
    <row r="41" spans="2:7" x14ac:dyDescent="0.25">
      <c r="B41" s="20">
        <v>6500</v>
      </c>
      <c r="C41" s="21">
        <v>0</v>
      </c>
      <c r="D41" s="21">
        <v>0</v>
      </c>
      <c r="E41" s="21">
        <v>6454.86</v>
      </c>
      <c r="F41" s="21">
        <v>284.02</v>
      </c>
      <c r="G41" s="21">
        <v>-408.64</v>
      </c>
    </row>
    <row r="42" spans="2:7" x14ac:dyDescent="0.25">
      <c r="B42" s="20">
        <v>6600</v>
      </c>
      <c r="C42" s="21">
        <v>0</v>
      </c>
      <c r="D42" s="21">
        <v>0</v>
      </c>
      <c r="E42" s="21">
        <v>6554.86</v>
      </c>
      <c r="F42" s="21">
        <v>284.02</v>
      </c>
      <c r="G42" s="21">
        <v>-408.64</v>
      </c>
    </row>
    <row r="43" spans="2:7" x14ac:dyDescent="0.25">
      <c r="B43" s="20">
        <v>6700</v>
      </c>
      <c r="C43" s="21">
        <v>0</v>
      </c>
      <c r="D43" s="21">
        <v>0</v>
      </c>
      <c r="E43" s="21">
        <v>6654.86</v>
      </c>
      <c r="F43" s="21">
        <v>284.02</v>
      </c>
      <c r="G43" s="21">
        <v>-408.64</v>
      </c>
    </row>
    <row r="44" spans="2:7" x14ac:dyDescent="0.25">
      <c r="B44" s="20">
        <v>6800</v>
      </c>
      <c r="C44" s="21">
        <v>0</v>
      </c>
      <c r="D44" s="21">
        <v>0</v>
      </c>
      <c r="E44" s="21">
        <v>6754.86</v>
      </c>
      <c r="F44" s="21">
        <v>284.02</v>
      </c>
      <c r="G44" s="21">
        <v>-408.64</v>
      </c>
    </row>
    <row r="45" spans="2:7" x14ac:dyDescent="0.25">
      <c r="B45" s="20">
        <v>6900</v>
      </c>
      <c r="C45" s="21">
        <v>0</v>
      </c>
      <c r="D45" s="21">
        <v>0</v>
      </c>
      <c r="E45" s="21">
        <v>6854.86</v>
      </c>
      <c r="F45" s="21">
        <v>284.02</v>
      </c>
      <c r="G45" s="21">
        <v>-408.64</v>
      </c>
    </row>
    <row r="46" spans="2:7" x14ac:dyDescent="0.25">
      <c r="B46" s="20">
        <v>7000</v>
      </c>
      <c r="C46" s="21">
        <v>0</v>
      </c>
      <c r="D46" s="21">
        <v>0</v>
      </c>
      <c r="E46" s="21">
        <v>6954.86</v>
      </c>
      <c r="F46" s="21">
        <v>284.02</v>
      </c>
      <c r="G46" s="21">
        <v>-408.64</v>
      </c>
    </row>
    <row r="47" spans="2:7" x14ac:dyDescent="0.25">
      <c r="B47" s="20">
        <v>7100</v>
      </c>
      <c r="C47" s="21">
        <v>0</v>
      </c>
      <c r="D47" s="21">
        <v>0</v>
      </c>
      <c r="E47" s="21">
        <v>7054.86</v>
      </c>
      <c r="F47" s="21">
        <v>284.02</v>
      </c>
      <c r="G47" s="21">
        <v>-408.64</v>
      </c>
    </row>
    <row r="48" spans="2:7" x14ac:dyDescent="0.25">
      <c r="B48" s="20">
        <v>7200</v>
      </c>
      <c r="C48" s="21">
        <v>0</v>
      </c>
      <c r="D48" s="21">
        <v>0</v>
      </c>
      <c r="E48" s="21">
        <v>7154.86</v>
      </c>
      <c r="F48" s="21">
        <v>284.02</v>
      </c>
      <c r="G48" s="21">
        <v>-408.64</v>
      </c>
    </row>
    <row r="49" spans="2:7" x14ac:dyDescent="0.25">
      <c r="B49" s="20">
        <v>7300</v>
      </c>
      <c r="C49" s="21">
        <v>0</v>
      </c>
      <c r="D49" s="21">
        <v>0</v>
      </c>
      <c r="E49" s="21">
        <v>7254.86</v>
      </c>
      <c r="F49" s="21">
        <v>284.02</v>
      </c>
      <c r="G49" s="21">
        <v>-408.64</v>
      </c>
    </row>
    <row r="50" spans="2:7" x14ac:dyDescent="0.25">
      <c r="B50" s="20">
        <v>7400</v>
      </c>
      <c r="C50" s="21">
        <v>0</v>
      </c>
      <c r="D50" s="21">
        <v>0</v>
      </c>
      <c r="E50" s="21">
        <v>7354.86</v>
      </c>
      <c r="F50" s="21">
        <v>284.02</v>
      </c>
      <c r="G50" s="21">
        <v>-408.64</v>
      </c>
    </row>
    <row r="51" spans="2:7" x14ac:dyDescent="0.25">
      <c r="B51" s="20">
        <v>7500</v>
      </c>
      <c r="C51" s="21">
        <v>0</v>
      </c>
      <c r="D51" s="21">
        <v>0</v>
      </c>
      <c r="E51" s="21">
        <v>7454.86</v>
      </c>
      <c r="F51" s="21">
        <v>284.02</v>
      </c>
      <c r="G51" s="21">
        <v>-408.64</v>
      </c>
    </row>
    <row r="52" spans="2:7" x14ac:dyDescent="0.25">
      <c r="B52" s="20">
        <v>7600</v>
      </c>
      <c r="C52" s="21">
        <v>0</v>
      </c>
      <c r="D52" s="21">
        <v>0</v>
      </c>
      <c r="E52" s="21">
        <v>7554.86</v>
      </c>
      <c r="F52" s="21">
        <v>284.02</v>
      </c>
      <c r="G52" s="21">
        <v>-408.64</v>
      </c>
    </row>
    <row r="53" spans="2:7" x14ac:dyDescent="0.25">
      <c r="B53" s="20">
        <v>7700</v>
      </c>
      <c r="C53" s="21">
        <v>0</v>
      </c>
      <c r="D53" s="21">
        <v>0</v>
      </c>
      <c r="E53" s="21">
        <v>7654.86</v>
      </c>
      <c r="F53" s="21">
        <v>284.02</v>
      </c>
      <c r="G53" s="21">
        <v>-408.64</v>
      </c>
    </row>
    <row r="54" spans="2:7" x14ac:dyDescent="0.25">
      <c r="B54" s="20">
        <v>7800</v>
      </c>
      <c r="C54" s="21">
        <v>0</v>
      </c>
      <c r="D54" s="21">
        <v>0</v>
      </c>
      <c r="E54" s="21">
        <v>7754.86</v>
      </c>
      <c r="F54" s="21">
        <v>284.02</v>
      </c>
      <c r="G54" s="21">
        <v>-408.64</v>
      </c>
    </row>
    <row r="55" spans="2:7" x14ac:dyDescent="0.25">
      <c r="B55" s="20">
        <v>7900</v>
      </c>
      <c r="C55" s="21">
        <v>0</v>
      </c>
      <c r="D55" s="21">
        <v>0</v>
      </c>
      <c r="E55" s="21">
        <v>7854.86</v>
      </c>
      <c r="F55" s="21">
        <v>284.02</v>
      </c>
      <c r="G55" s="21">
        <v>-408.64</v>
      </c>
    </row>
    <row r="56" spans="2:7" x14ac:dyDescent="0.25">
      <c r="B56" s="20">
        <v>8000</v>
      </c>
      <c r="C56" s="21">
        <v>0</v>
      </c>
      <c r="D56" s="21">
        <v>0</v>
      </c>
      <c r="E56" s="21">
        <v>7954.86</v>
      </c>
      <c r="F56" s="21">
        <v>284.02</v>
      </c>
      <c r="G56" s="21">
        <v>-408.64</v>
      </c>
    </row>
    <row r="57" spans="2:7" x14ac:dyDescent="0.25">
      <c r="B57" s="20">
        <v>8100</v>
      </c>
      <c r="C57" s="21">
        <v>0</v>
      </c>
      <c r="D57" s="21">
        <v>0</v>
      </c>
      <c r="E57" s="21">
        <v>8054.86</v>
      </c>
      <c r="F57" s="21">
        <v>284.02</v>
      </c>
      <c r="G57" s="21">
        <v>-408.64</v>
      </c>
    </row>
    <row r="58" spans="2:7" x14ac:dyDescent="0.25">
      <c r="B58" s="20">
        <v>8200</v>
      </c>
      <c r="C58" s="21">
        <v>0</v>
      </c>
      <c r="D58" s="21">
        <v>0</v>
      </c>
      <c r="E58" s="21">
        <v>8154.86</v>
      </c>
      <c r="F58" s="21">
        <v>284.02</v>
      </c>
      <c r="G58" s="21">
        <v>-408.64</v>
      </c>
    </row>
    <row r="59" spans="2:7" x14ac:dyDescent="0.25">
      <c r="B59" s="20">
        <v>8300</v>
      </c>
      <c r="C59" s="21">
        <v>0</v>
      </c>
      <c r="D59" s="21">
        <v>0</v>
      </c>
      <c r="E59" s="21">
        <v>8254.86</v>
      </c>
      <c r="F59" s="21">
        <v>284.02</v>
      </c>
      <c r="G59" s="21">
        <v>-408.64</v>
      </c>
    </row>
    <row r="60" spans="2:7" x14ac:dyDescent="0.25">
      <c r="B60" s="20">
        <v>8317.14</v>
      </c>
      <c r="C60" s="21">
        <v>0</v>
      </c>
      <c r="D60" s="21">
        <v>0</v>
      </c>
      <c r="E60" s="21">
        <v>8272</v>
      </c>
      <c r="F60" s="21">
        <v>284.02</v>
      </c>
      <c r="G60" s="21">
        <v>-408.64</v>
      </c>
    </row>
    <row r="61" spans="2:7" x14ac:dyDescent="0.25">
      <c r="B61" s="20">
        <v>8400</v>
      </c>
      <c r="C61" s="21">
        <v>0</v>
      </c>
      <c r="D61" s="21">
        <v>0</v>
      </c>
      <c r="E61" s="21">
        <v>8354.86</v>
      </c>
      <c r="F61" s="21">
        <v>284.02</v>
      </c>
      <c r="G61" s="21">
        <v>-408.64</v>
      </c>
    </row>
    <row r="62" spans="2:7" x14ac:dyDescent="0.25">
      <c r="B62" s="20">
        <v>8500</v>
      </c>
      <c r="C62" s="21">
        <v>0</v>
      </c>
      <c r="D62" s="21">
        <v>0</v>
      </c>
      <c r="E62" s="21">
        <v>8454.86</v>
      </c>
      <c r="F62" s="21">
        <v>284.02</v>
      </c>
      <c r="G62" s="21">
        <v>-408.64</v>
      </c>
    </row>
    <row r="63" spans="2:7" x14ac:dyDescent="0.25">
      <c r="B63" s="20">
        <v>8600</v>
      </c>
      <c r="C63" s="21">
        <v>0</v>
      </c>
      <c r="D63" s="21">
        <v>0</v>
      </c>
      <c r="E63" s="21">
        <v>8554.86</v>
      </c>
      <c r="F63" s="21">
        <v>284.02</v>
      </c>
      <c r="G63" s="21">
        <v>-408.64</v>
      </c>
    </row>
    <row r="64" spans="2:7" ht="15.75" thickBot="1" x14ac:dyDescent="0.3">
      <c r="B64" s="22">
        <v>8692.14</v>
      </c>
      <c r="C64" s="23">
        <v>0</v>
      </c>
      <c r="D64" s="23">
        <v>0</v>
      </c>
      <c r="E64" s="23">
        <v>8647</v>
      </c>
      <c r="F64" s="23">
        <v>284.02</v>
      </c>
      <c r="G64" s="23">
        <v>-408.64</v>
      </c>
    </row>
    <row r="65" spans="2:7" x14ac:dyDescent="0.25">
      <c r="B65" s="1"/>
      <c r="C65" s="1"/>
      <c r="D65" s="1"/>
      <c r="E65" s="1"/>
      <c r="F65" s="1"/>
      <c r="G65" s="1"/>
    </row>
    <row r="66" spans="2:7" x14ac:dyDescent="0.25">
      <c r="B66" s="1"/>
      <c r="C66" s="1"/>
      <c r="D66" s="1"/>
      <c r="E66" s="1"/>
      <c r="F66" s="1"/>
      <c r="G66" s="1"/>
    </row>
    <row r="67" spans="2:7" x14ac:dyDescent="0.25">
      <c r="B67" s="1"/>
      <c r="C67" s="1"/>
      <c r="D67" s="1"/>
      <c r="E67" s="1"/>
      <c r="F67" s="1"/>
      <c r="G67" s="1"/>
    </row>
    <row r="68" spans="2:7" x14ac:dyDescent="0.25">
      <c r="B68" s="1"/>
      <c r="C68" s="1"/>
      <c r="D68" s="1"/>
      <c r="E68" s="1"/>
      <c r="F68" s="1"/>
      <c r="G68" s="1"/>
    </row>
    <row r="69" spans="2:7" x14ac:dyDescent="0.25">
      <c r="B69" s="1"/>
      <c r="C69" s="1"/>
      <c r="D69" s="1"/>
      <c r="E69" s="1"/>
      <c r="F69" s="1"/>
      <c r="G69" s="1"/>
    </row>
    <row r="70" spans="2:7" x14ac:dyDescent="0.25">
      <c r="B70" s="1"/>
      <c r="C70" s="1"/>
      <c r="D70" s="1"/>
      <c r="E70" s="1"/>
      <c r="F70" s="1"/>
      <c r="G70" s="1"/>
    </row>
    <row r="71" spans="2:7" x14ac:dyDescent="0.25">
      <c r="B71" s="1"/>
      <c r="C71" s="1"/>
      <c r="D71" s="1"/>
      <c r="E71" s="1"/>
      <c r="F71" s="1"/>
      <c r="G71" s="1"/>
    </row>
    <row r="72" spans="2:7" x14ac:dyDescent="0.25">
      <c r="B72" s="1"/>
      <c r="C72" s="1"/>
      <c r="D72" s="1"/>
      <c r="E72" s="1"/>
      <c r="F72" s="1"/>
      <c r="G72" s="1"/>
    </row>
    <row r="73" spans="2:7" x14ac:dyDescent="0.25">
      <c r="B73" s="1"/>
      <c r="C73" s="1"/>
      <c r="D73" s="1"/>
      <c r="E73" s="1"/>
      <c r="F73" s="1"/>
      <c r="G73" s="1"/>
    </row>
    <row r="74" spans="2:7" x14ac:dyDescent="0.25">
      <c r="B74" s="1"/>
      <c r="C74" s="1"/>
      <c r="D74" s="1"/>
      <c r="E74" s="1"/>
      <c r="F74" s="1"/>
      <c r="G74" s="1"/>
    </row>
    <row r="75" spans="2:7" x14ac:dyDescent="0.25">
      <c r="B75" s="1"/>
      <c r="C75" s="1"/>
      <c r="D75" s="1"/>
      <c r="E75" s="1"/>
      <c r="F75" s="1"/>
      <c r="G75" s="1"/>
    </row>
    <row r="76" spans="2:7" x14ac:dyDescent="0.25">
      <c r="B76" s="1"/>
      <c r="C76" s="1"/>
      <c r="D76" s="1"/>
      <c r="E76" s="1"/>
      <c r="F76" s="1"/>
      <c r="G76" s="1"/>
    </row>
    <row r="77" spans="2:7" x14ac:dyDescent="0.25">
      <c r="B77" s="1"/>
      <c r="C77" s="1"/>
      <c r="D77" s="1"/>
      <c r="E77" s="1"/>
      <c r="F77" s="1"/>
      <c r="G77" s="1"/>
    </row>
    <row r="78" spans="2:7" x14ac:dyDescent="0.25">
      <c r="B78" s="1"/>
      <c r="C78" s="1"/>
      <c r="D78" s="1"/>
      <c r="E78" s="1"/>
      <c r="F78" s="1"/>
      <c r="G78" s="1"/>
    </row>
    <row r="79" spans="2:7" x14ac:dyDescent="0.25">
      <c r="B79" s="1"/>
      <c r="C79" s="1"/>
      <c r="D79" s="1"/>
      <c r="E79" s="1"/>
      <c r="F79" s="1"/>
      <c r="G79" s="1"/>
    </row>
    <row r="80" spans="2:7" x14ac:dyDescent="0.25">
      <c r="B80" s="1"/>
      <c r="C80" s="1"/>
      <c r="D80" s="1"/>
      <c r="E80" s="1"/>
      <c r="F80" s="1"/>
      <c r="G80" s="1"/>
    </row>
    <row r="81" spans="2:7" x14ac:dyDescent="0.25">
      <c r="B81" s="1"/>
      <c r="C81" s="1"/>
      <c r="D81" s="1"/>
      <c r="E81" s="1"/>
      <c r="F81" s="1"/>
      <c r="G81" s="1"/>
    </row>
    <row r="82" spans="2:7" x14ac:dyDescent="0.25">
      <c r="B82" s="1"/>
      <c r="C82" s="1"/>
      <c r="D82" s="1"/>
      <c r="E82" s="1"/>
      <c r="F82" s="1"/>
      <c r="G82" s="1"/>
    </row>
    <row r="83" spans="2:7" x14ac:dyDescent="0.25">
      <c r="B83" s="1"/>
      <c r="C83" s="1"/>
      <c r="D83" s="1"/>
      <c r="E83" s="1"/>
      <c r="F83" s="1"/>
      <c r="G83" s="1"/>
    </row>
    <row r="84" spans="2:7" x14ac:dyDescent="0.25">
      <c r="B84" s="1"/>
      <c r="C84" s="1"/>
      <c r="D84" s="1"/>
      <c r="E84" s="1"/>
      <c r="F84" s="1"/>
      <c r="G84" s="1"/>
    </row>
    <row r="85" spans="2:7" x14ac:dyDescent="0.25">
      <c r="B85" s="1"/>
      <c r="C85" s="1"/>
      <c r="D85" s="1"/>
      <c r="E85" s="1"/>
      <c r="F85" s="1"/>
      <c r="G85" s="1"/>
    </row>
    <row r="86" spans="2:7" x14ac:dyDescent="0.25">
      <c r="B86" s="1"/>
      <c r="C86" s="1"/>
      <c r="D86" s="1"/>
      <c r="E86" s="1"/>
      <c r="F86" s="1"/>
      <c r="G86" s="1"/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  <row r="255" spans="2:7" x14ac:dyDescent="0.25">
      <c r="B255" s="1"/>
      <c r="C255" s="1"/>
      <c r="D255" s="1"/>
      <c r="E255" s="1"/>
      <c r="F255" s="1"/>
      <c r="G255" s="1"/>
    </row>
    <row r="256" spans="2:7" x14ac:dyDescent="0.25">
      <c r="B256" s="1"/>
      <c r="C256" s="1"/>
      <c r="D256" s="1"/>
      <c r="E256" s="1"/>
      <c r="F256" s="1"/>
      <c r="G256" s="1"/>
    </row>
    <row r="257" spans="2:7" x14ac:dyDescent="0.25">
      <c r="B257" s="1"/>
      <c r="C257" s="1"/>
      <c r="D257" s="1"/>
      <c r="E257" s="1"/>
      <c r="F257" s="1"/>
      <c r="G257" s="1"/>
    </row>
    <row r="258" spans="2:7" x14ac:dyDescent="0.25">
      <c r="B258" s="1"/>
      <c r="C258" s="1"/>
      <c r="D258" s="1"/>
      <c r="E258" s="1"/>
      <c r="F258" s="1"/>
      <c r="G258" s="1"/>
    </row>
    <row r="259" spans="2:7" x14ac:dyDescent="0.25">
      <c r="B259" s="1"/>
      <c r="C259" s="1"/>
      <c r="D259" s="1"/>
      <c r="E259" s="1"/>
      <c r="F259" s="1"/>
      <c r="G259" s="1"/>
    </row>
    <row r="260" spans="2:7" x14ac:dyDescent="0.25">
      <c r="B260" s="1"/>
      <c r="C260" s="1"/>
      <c r="D260" s="1"/>
      <c r="E260" s="1"/>
      <c r="F260" s="1"/>
      <c r="G260" s="1"/>
    </row>
    <row r="261" spans="2:7" x14ac:dyDescent="0.25">
      <c r="B261" s="1"/>
      <c r="C261" s="1"/>
      <c r="D261" s="1"/>
      <c r="E261" s="1"/>
      <c r="F261" s="1"/>
      <c r="G261" s="1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  <row r="266" spans="2:7" x14ac:dyDescent="0.25">
      <c r="B266" s="1"/>
      <c r="C266" s="1"/>
      <c r="D266" s="1"/>
      <c r="E266" s="1"/>
      <c r="F266" s="1"/>
      <c r="G266" s="1"/>
    </row>
    <row r="267" spans="2:7" x14ac:dyDescent="0.25">
      <c r="B267" s="1"/>
      <c r="C267" s="1"/>
      <c r="D267" s="1"/>
      <c r="E267" s="1"/>
      <c r="F267" s="1"/>
      <c r="G267" s="1"/>
    </row>
    <row r="268" spans="2:7" x14ac:dyDescent="0.25">
      <c r="B268" s="1"/>
      <c r="C268" s="1"/>
      <c r="D268" s="1"/>
      <c r="E268" s="1"/>
      <c r="F268" s="1"/>
      <c r="G268" s="1"/>
    </row>
    <row r="269" spans="2:7" x14ac:dyDescent="0.25">
      <c r="B269" s="1"/>
      <c r="C269" s="1"/>
      <c r="D269" s="1"/>
      <c r="E269" s="1"/>
      <c r="F269" s="1"/>
      <c r="G269" s="1"/>
    </row>
    <row r="270" spans="2:7" x14ac:dyDescent="0.25">
      <c r="B270" s="1"/>
      <c r="C270" s="1"/>
      <c r="D270" s="1"/>
      <c r="E270" s="1"/>
      <c r="F270" s="1"/>
      <c r="G270" s="1"/>
    </row>
    <row r="271" spans="2:7" x14ac:dyDescent="0.25">
      <c r="B271" s="1"/>
      <c r="C271" s="1"/>
      <c r="D271" s="1"/>
      <c r="E271" s="1"/>
      <c r="F271" s="1"/>
      <c r="G271" s="1"/>
    </row>
    <row r="272" spans="2:7" x14ac:dyDescent="0.25">
      <c r="B272" s="1"/>
      <c r="C272" s="1"/>
      <c r="D272" s="1"/>
      <c r="E272" s="1"/>
      <c r="F272" s="1"/>
      <c r="G272" s="1"/>
    </row>
    <row r="273" spans="2:7" x14ac:dyDescent="0.25">
      <c r="B273" s="1"/>
      <c r="C273" s="1"/>
      <c r="D273" s="1"/>
      <c r="E273" s="1"/>
      <c r="F273" s="1"/>
      <c r="G273" s="1"/>
    </row>
    <row r="274" spans="2:7" x14ac:dyDescent="0.25">
      <c r="B274" s="1"/>
      <c r="C274" s="1"/>
      <c r="D274" s="1"/>
      <c r="E274" s="1"/>
      <c r="F274" s="1"/>
      <c r="G274" s="1"/>
    </row>
    <row r="275" spans="2:7" x14ac:dyDescent="0.25">
      <c r="B275" s="1"/>
      <c r="C275" s="1"/>
      <c r="D275" s="1"/>
      <c r="E275" s="1"/>
      <c r="F275" s="1"/>
      <c r="G275" s="1"/>
    </row>
    <row r="276" spans="2:7" x14ac:dyDescent="0.25">
      <c r="B276" s="1"/>
      <c r="C276" s="1"/>
      <c r="D276" s="1"/>
      <c r="E276" s="1"/>
      <c r="F276" s="1"/>
      <c r="G276" s="1"/>
    </row>
    <row r="277" spans="2:7" x14ac:dyDescent="0.25">
      <c r="B277" s="1"/>
      <c r="C277" s="1"/>
      <c r="D277" s="1"/>
      <c r="E277" s="1"/>
      <c r="F277" s="1"/>
      <c r="G277" s="1"/>
    </row>
    <row r="278" spans="2:7" x14ac:dyDescent="0.25">
      <c r="B278" s="1"/>
      <c r="C278" s="1"/>
      <c r="D278" s="1"/>
      <c r="E278" s="1"/>
      <c r="F278" s="1"/>
      <c r="G278" s="1"/>
    </row>
    <row r="279" spans="2:7" x14ac:dyDescent="0.25">
      <c r="B279" s="1"/>
      <c r="C279" s="1"/>
      <c r="D279" s="1"/>
      <c r="E279" s="1"/>
      <c r="F279" s="1"/>
      <c r="G279" s="1"/>
    </row>
    <row r="280" spans="2:7" x14ac:dyDescent="0.25">
      <c r="B280" s="1"/>
      <c r="C280" s="1"/>
      <c r="D280" s="1"/>
      <c r="E280" s="1"/>
      <c r="F280" s="1"/>
      <c r="G280" s="1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  <row r="284" spans="2:7" x14ac:dyDescent="0.25">
      <c r="B284" s="1"/>
      <c r="C284" s="1"/>
      <c r="D284" s="1"/>
      <c r="E284" s="1"/>
      <c r="F284" s="1"/>
      <c r="G284" s="1"/>
    </row>
    <row r="285" spans="2:7" x14ac:dyDescent="0.25">
      <c r="B285" s="1"/>
      <c r="C285" s="1"/>
      <c r="D285" s="1"/>
      <c r="E285" s="1"/>
      <c r="F285" s="1"/>
      <c r="G285" s="1"/>
    </row>
    <row r="286" spans="2:7" x14ac:dyDescent="0.25">
      <c r="B286" s="1"/>
      <c r="C286" s="1"/>
      <c r="D286" s="1"/>
      <c r="E286" s="1"/>
      <c r="F286" s="1"/>
      <c r="G286" s="1"/>
    </row>
    <row r="287" spans="2:7" x14ac:dyDescent="0.25">
      <c r="B287" s="1"/>
      <c r="C287" s="1"/>
      <c r="D287" s="1"/>
      <c r="E287" s="1"/>
      <c r="F287" s="1"/>
      <c r="G287" s="1"/>
    </row>
    <row r="288" spans="2:7" x14ac:dyDescent="0.25">
      <c r="B288" s="1"/>
      <c r="C288" s="1"/>
      <c r="D288" s="1"/>
      <c r="E288" s="1"/>
      <c r="F288" s="1"/>
      <c r="G288" s="1"/>
    </row>
    <row r="289" spans="2:7" x14ac:dyDescent="0.25">
      <c r="B289" s="1"/>
      <c r="C289" s="1"/>
      <c r="D289" s="1"/>
      <c r="E289" s="1"/>
      <c r="F289" s="1"/>
      <c r="G289" s="1"/>
    </row>
    <row r="290" spans="2:7" x14ac:dyDescent="0.25">
      <c r="B290" s="1"/>
      <c r="C290" s="1"/>
      <c r="D290" s="1"/>
      <c r="E290" s="1"/>
      <c r="F290" s="1"/>
      <c r="G290" s="1"/>
    </row>
    <row r="291" spans="2:7" x14ac:dyDescent="0.25">
      <c r="B291" s="1"/>
      <c r="C291" s="1"/>
      <c r="D291" s="1"/>
      <c r="E291" s="1"/>
      <c r="F291" s="1"/>
      <c r="G291" s="1"/>
    </row>
    <row r="292" spans="2:7" x14ac:dyDescent="0.25">
      <c r="B292" s="1"/>
      <c r="C292" s="1"/>
      <c r="D292" s="1"/>
      <c r="E292" s="1"/>
      <c r="F292" s="1"/>
      <c r="G292" s="1"/>
    </row>
    <row r="293" spans="2:7" x14ac:dyDescent="0.25">
      <c r="B293" s="1"/>
      <c r="C293" s="1"/>
      <c r="D293" s="1"/>
      <c r="E293" s="1"/>
      <c r="F293" s="1"/>
      <c r="G293" s="1"/>
    </row>
    <row r="294" spans="2:7" x14ac:dyDescent="0.25">
      <c r="B294" s="1"/>
      <c r="C294" s="1"/>
      <c r="D294" s="1"/>
      <c r="E294" s="1"/>
      <c r="F294" s="1"/>
      <c r="G294" s="1"/>
    </row>
    <row r="295" spans="2:7" x14ac:dyDescent="0.25">
      <c r="B295" s="1"/>
      <c r="C295" s="1"/>
      <c r="D295" s="1"/>
      <c r="E295" s="1"/>
      <c r="F295" s="1"/>
      <c r="G295" s="1"/>
    </row>
    <row r="296" spans="2:7" x14ac:dyDescent="0.25">
      <c r="B296" s="1"/>
      <c r="C296" s="1"/>
      <c r="D296" s="1"/>
      <c r="E296" s="1"/>
      <c r="F296" s="1"/>
      <c r="G296" s="1"/>
    </row>
    <row r="297" spans="2:7" x14ac:dyDescent="0.25">
      <c r="B297" s="1"/>
      <c r="C297" s="1"/>
      <c r="D297" s="1"/>
      <c r="E297" s="1"/>
      <c r="F297" s="1"/>
      <c r="G297" s="1"/>
    </row>
    <row r="298" spans="2:7" x14ac:dyDescent="0.25">
      <c r="B298" s="1"/>
      <c r="C298" s="1"/>
      <c r="D298" s="1"/>
      <c r="E298" s="1"/>
      <c r="F298" s="1"/>
      <c r="G298" s="1"/>
    </row>
    <row r="299" spans="2:7" x14ac:dyDescent="0.25">
      <c r="B299" s="1"/>
      <c r="C299" s="1"/>
      <c r="D299" s="1"/>
      <c r="E299" s="1"/>
      <c r="F299" s="1"/>
      <c r="G299" s="1"/>
    </row>
    <row r="300" spans="2:7" x14ac:dyDescent="0.25">
      <c r="B300" s="1"/>
      <c r="C300" s="1"/>
      <c r="D300" s="1"/>
      <c r="E300" s="1"/>
      <c r="F300" s="1"/>
      <c r="G300" s="1"/>
    </row>
    <row r="301" spans="2:7" x14ac:dyDescent="0.25">
      <c r="B301" s="1"/>
      <c r="C301" s="1"/>
      <c r="D301" s="1"/>
      <c r="E301" s="1"/>
      <c r="F301" s="1"/>
      <c r="G301" s="1"/>
    </row>
    <row r="302" spans="2:7" x14ac:dyDescent="0.25">
      <c r="B302" s="1"/>
      <c r="C302" s="1"/>
      <c r="D302" s="1"/>
      <c r="E302" s="1"/>
      <c r="F302" s="1"/>
      <c r="G302" s="1"/>
    </row>
    <row r="303" spans="2:7" x14ac:dyDescent="0.25">
      <c r="B303" s="1"/>
      <c r="C303" s="1"/>
      <c r="D303" s="1"/>
      <c r="E303" s="1"/>
      <c r="F303" s="1"/>
      <c r="G303" s="1"/>
    </row>
    <row r="304" spans="2:7" x14ac:dyDescent="0.25">
      <c r="B304" s="1"/>
      <c r="C304" s="1"/>
      <c r="D304" s="1"/>
      <c r="E304" s="1"/>
      <c r="F304" s="1"/>
      <c r="G304" s="1"/>
    </row>
    <row r="305" spans="2:7" x14ac:dyDescent="0.25">
      <c r="B305" s="1"/>
      <c r="C305" s="1"/>
      <c r="D305" s="1"/>
      <c r="E305" s="1"/>
      <c r="F305" s="1"/>
      <c r="G305" s="1"/>
    </row>
    <row r="306" spans="2:7" x14ac:dyDescent="0.25">
      <c r="B306" s="1"/>
      <c r="C306" s="1"/>
      <c r="D306" s="1"/>
      <c r="E306" s="1"/>
      <c r="F306" s="1"/>
      <c r="G306" s="1"/>
    </row>
    <row r="307" spans="2:7" x14ac:dyDescent="0.25">
      <c r="B307" s="1"/>
      <c r="C307" s="1"/>
      <c r="D307" s="1"/>
      <c r="E307" s="1"/>
      <c r="F307" s="1"/>
      <c r="G307" s="1"/>
    </row>
    <row r="308" spans="2:7" x14ac:dyDescent="0.25">
      <c r="B308" s="1"/>
      <c r="C308" s="1"/>
      <c r="D308" s="1"/>
      <c r="E308" s="1"/>
      <c r="F308" s="1"/>
      <c r="G308" s="1"/>
    </row>
    <row r="309" spans="2:7" x14ac:dyDescent="0.25">
      <c r="B309" s="1"/>
      <c r="C309" s="1"/>
      <c r="D309" s="1"/>
      <c r="E309" s="1"/>
      <c r="F309" s="1"/>
      <c r="G309" s="1"/>
    </row>
    <row r="310" spans="2:7" x14ac:dyDescent="0.25">
      <c r="B310" s="1"/>
      <c r="C310" s="1"/>
      <c r="D310" s="1"/>
      <c r="E310" s="1"/>
      <c r="F310" s="1"/>
      <c r="G310" s="1"/>
    </row>
    <row r="311" spans="2:7" x14ac:dyDescent="0.25">
      <c r="B311" s="1"/>
      <c r="C311" s="1"/>
      <c r="D311" s="1"/>
      <c r="E311" s="1"/>
      <c r="F311" s="1"/>
      <c r="G311" s="1"/>
    </row>
    <row r="312" spans="2:7" x14ac:dyDescent="0.25">
      <c r="B312" s="1"/>
      <c r="C312" s="1"/>
      <c r="D312" s="1"/>
      <c r="E312" s="1"/>
      <c r="F312" s="1"/>
      <c r="G312" s="1"/>
    </row>
    <row r="313" spans="2:7" x14ac:dyDescent="0.25">
      <c r="B313" s="1"/>
      <c r="C313" s="1"/>
      <c r="D313" s="1"/>
      <c r="E313" s="1"/>
      <c r="F313" s="1"/>
      <c r="G313" s="1"/>
    </row>
    <row r="314" spans="2:7" x14ac:dyDescent="0.25">
      <c r="B314" s="1"/>
      <c r="C314" s="1"/>
      <c r="D314" s="1"/>
      <c r="E314" s="1"/>
      <c r="F314" s="1"/>
      <c r="G314" s="1"/>
    </row>
    <row r="315" spans="2:7" x14ac:dyDescent="0.25">
      <c r="B315" s="1"/>
      <c r="C315" s="1"/>
      <c r="D315" s="1"/>
      <c r="E315" s="1"/>
      <c r="F315" s="1"/>
      <c r="G315" s="1"/>
    </row>
    <row r="316" spans="2:7" x14ac:dyDescent="0.25">
      <c r="B316" s="1"/>
      <c r="C316" s="1"/>
      <c r="D316" s="1"/>
      <c r="E316" s="1"/>
      <c r="F316" s="1"/>
      <c r="G316" s="1"/>
    </row>
    <row r="317" spans="2:7" x14ac:dyDescent="0.25">
      <c r="B317" s="1"/>
      <c r="C317" s="1"/>
      <c r="D317" s="1"/>
      <c r="E317" s="1"/>
      <c r="F317" s="1"/>
      <c r="G317" s="1"/>
    </row>
    <row r="318" spans="2:7" x14ac:dyDescent="0.25">
      <c r="B318" s="1"/>
      <c r="C318" s="1"/>
      <c r="D318" s="1"/>
      <c r="E318" s="1"/>
      <c r="F318" s="1"/>
      <c r="G318" s="1"/>
    </row>
    <row r="319" spans="2:7" x14ac:dyDescent="0.25">
      <c r="B319" s="1"/>
      <c r="C319" s="1"/>
      <c r="D319" s="1"/>
      <c r="E319" s="1"/>
      <c r="F319" s="1"/>
      <c r="G319" s="1"/>
    </row>
    <row r="320" spans="2:7" x14ac:dyDescent="0.25">
      <c r="B320" s="1"/>
      <c r="C320" s="1"/>
      <c r="D320" s="1"/>
      <c r="E320" s="1"/>
      <c r="F320" s="1"/>
      <c r="G320" s="1"/>
    </row>
    <row r="321" spans="2:7" x14ac:dyDescent="0.25">
      <c r="B321" s="1"/>
      <c r="C321" s="1"/>
      <c r="D321" s="1"/>
      <c r="E321" s="1"/>
      <c r="F321" s="1"/>
      <c r="G321" s="1"/>
    </row>
    <row r="322" spans="2:7" x14ac:dyDescent="0.25">
      <c r="B322" s="1"/>
      <c r="C322" s="1"/>
      <c r="D322" s="1"/>
      <c r="E322" s="1"/>
      <c r="F322" s="1"/>
      <c r="G322" s="1"/>
    </row>
    <row r="323" spans="2:7" x14ac:dyDescent="0.25">
      <c r="B323" s="1"/>
      <c r="C323" s="1"/>
      <c r="D323" s="1"/>
      <c r="E323" s="1"/>
      <c r="F323" s="1"/>
      <c r="G323" s="1"/>
    </row>
    <row r="324" spans="2:7" x14ac:dyDescent="0.25">
      <c r="B324" s="1"/>
      <c r="C324" s="1"/>
      <c r="D324" s="1"/>
      <c r="E324" s="1"/>
      <c r="F324" s="1"/>
      <c r="G324" s="1"/>
    </row>
    <row r="325" spans="2:7" x14ac:dyDescent="0.25">
      <c r="B325" s="1"/>
      <c r="C325" s="1"/>
      <c r="D325" s="1"/>
      <c r="E325" s="1"/>
      <c r="F325" s="1"/>
      <c r="G325" s="1"/>
    </row>
    <row r="326" spans="2:7" x14ac:dyDescent="0.25">
      <c r="B326" s="1"/>
      <c r="C326" s="1"/>
      <c r="D326" s="1"/>
      <c r="E326" s="1"/>
      <c r="F326" s="1"/>
      <c r="G326" s="1"/>
    </row>
    <row r="327" spans="2:7" x14ac:dyDescent="0.25">
      <c r="B327" s="1"/>
      <c r="C327" s="1"/>
      <c r="D327" s="1"/>
      <c r="E327" s="1"/>
      <c r="F327" s="1"/>
      <c r="G327" s="1"/>
    </row>
    <row r="328" spans="2:7" x14ac:dyDescent="0.25">
      <c r="B328" s="1"/>
      <c r="C328" s="1"/>
      <c r="D328" s="1"/>
      <c r="E328" s="1"/>
      <c r="F328" s="1"/>
      <c r="G328" s="1"/>
    </row>
    <row r="329" spans="2:7" x14ac:dyDescent="0.25">
      <c r="B329" s="1"/>
      <c r="C329" s="1"/>
      <c r="D329" s="1"/>
      <c r="E329" s="1"/>
      <c r="F329" s="1"/>
      <c r="G329" s="1"/>
    </row>
    <row r="330" spans="2:7" x14ac:dyDescent="0.25">
      <c r="B330" s="1"/>
      <c r="C330" s="1"/>
      <c r="D330" s="1"/>
      <c r="E330" s="1"/>
      <c r="F330" s="1"/>
      <c r="G330" s="1"/>
    </row>
    <row r="331" spans="2:7" x14ac:dyDescent="0.25">
      <c r="B331" s="1"/>
      <c r="C331" s="1"/>
      <c r="D331" s="1"/>
      <c r="E331" s="1"/>
      <c r="F331" s="1"/>
      <c r="G331" s="1"/>
    </row>
    <row r="332" spans="2:7" x14ac:dyDescent="0.25">
      <c r="B332" s="1"/>
      <c r="C332" s="1"/>
      <c r="D332" s="1"/>
      <c r="E332" s="1"/>
      <c r="F332" s="1"/>
      <c r="G332" s="1"/>
    </row>
    <row r="333" spans="2:7" x14ac:dyDescent="0.25">
      <c r="B333" s="1"/>
      <c r="C333" s="1"/>
      <c r="D333" s="1"/>
      <c r="E333" s="1"/>
      <c r="F333" s="1"/>
      <c r="G333" s="1"/>
    </row>
    <row r="334" spans="2:7" x14ac:dyDescent="0.25">
      <c r="B334" s="1"/>
      <c r="C334" s="1"/>
      <c r="D334" s="1"/>
      <c r="E334" s="1"/>
      <c r="F334" s="1"/>
      <c r="G334" s="1"/>
    </row>
    <row r="335" spans="2:7" x14ac:dyDescent="0.25">
      <c r="B335" s="1"/>
      <c r="C335" s="1"/>
      <c r="D335" s="1"/>
      <c r="E335" s="1"/>
      <c r="F335" s="1"/>
      <c r="G335" s="1"/>
    </row>
    <row r="336" spans="2:7" x14ac:dyDescent="0.25">
      <c r="B336" s="1"/>
      <c r="C336" s="1"/>
      <c r="D336" s="1"/>
      <c r="E336" s="1"/>
      <c r="F336" s="1"/>
      <c r="G336" s="1"/>
    </row>
    <row r="337" spans="2:7" x14ac:dyDescent="0.25">
      <c r="B337" s="1"/>
      <c r="C337" s="1"/>
      <c r="D337" s="1"/>
      <c r="E337" s="1"/>
      <c r="F337" s="1"/>
      <c r="G337" s="1"/>
    </row>
    <row r="338" spans="2:7" x14ac:dyDescent="0.25">
      <c r="B338" s="1"/>
      <c r="C338" s="1"/>
      <c r="D338" s="1"/>
      <c r="E338" s="1"/>
      <c r="F338" s="1"/>
      <c r="G338" s="1"/>
    </row>
    <row r="339" spans="2:7" x14ac:dyDescent="0.25">
      <c r="B339" s="1"/>
      <c r="C339" s="1"/>
      <c r="D339" s="1"/>
      <c r="E339" s="1"/>
      <c r="F339" s="1"/>
      <c r="G339" s="1"/>
    </row>
    <row r="340" spans="2:7" x14ac:dyDescent="0.25">
      <c r="B340" s="1"/>
      <c r="C340" s="1"/>
      <c r="D340" s="1"/>
      <c r="E340" s="1"/>
      <c r="F340" s="1"/>
      <c r="G340" s="1"/>
    </row>
    <row r="341" spans="2:7" x14ac:dyDescent="0.25">
      <c r="B341" s="1"/>
      <c r="C341" s="1"/>
      <c r="D341" s="1"/>
      <c r="E341" s="1"/>
      <c r="F341" s="1"/>
      <c r="G341" s="1"/>
    </row>
    <row r="342" spans="2:7" x14ac:dyDescent="0.25">
      <c r="B342" s="1"/>
      <c r="C342" s="1"/>
      <c r="D342" s="1"/>
      <c r="E342" s="1"/>
      <c r="F342" s="1"/>
      <c r="G342" s="1"/>
    </row>
    <row r="343" spans="2:7" x14ac:dyDescent="0.25">
      <c r="B343" s="1"/>
      <c r="C343" s="1"/>
      <c r="D343" s="1"/>
      <c r="E343" s="1"/>
      <c r="F343" s="1"/>
      <c r="G343" s="1"/>
    </row>
    <row r="344" spans="2:7" x14ac:dyDescent="0.25">
      <c r="B344" s="1"/>
      <c r="C344" s="1"/>
      <c r="D344" s="1"/>
      <c r="E344" s="1"/>
      <c r="F344" s="1"/>
      <c r="G344" s="1"/>
    </row>
    <row r="345" spans="2:7" x14ac:dyDescent="0.25">
      <c r="B345" s="1"/>
      <c r="C345" s="1"/>
      <c r="D345" s="1"/>
      <c r="E345" s="1"/>
      <c r="F345" s="1"/>
      <c r="G345" s="1"/>
    </row>
    <row r="346" spans="2:7" x14ac:dyDescent="0.25">
      <c r="B346" s="1"/>
      <c r="C346" s="1"/>
      <c r="D346" s="1"/>
      <c r="E346" s="1"/>
      <c r="F346" s="1"/>
      <c r="G346" s="1"/>
    </row>
    <row r="347" spans="2:7" x14ac:dyDescent="0.25">
      <c r="B347" s="1"/>
      <c r="C347" s="1"/>
      <c r="D347" s="1"/>
      <c r="E347" s="1"/>
      <c r="F347" s="1"/>
      <c r="G347" s="1"/>
    </row>
    <row r="348" spans="2:7" x14ac:dyDescent="0.25">
      <c r="B348" s="1"/>
      <c r="C348" s="1"/>
      <c r="D348" s="1"/>
      <c r="E348" s="1"/>
      <c r="F348" s="1"/>
      <c r="G348" s="1"/>
    </row>
    <row r="349" spans="2:7" x14ac:dyDescent="0.25">
      <c r="B349" s="1"/>
      <c r="C349" s="1"/>
      <c r="D349" s="1"/>
      <c r="E349" s="1"/>
      <c r="F349" s="1"/>
      <c r="G349" s="1"/>
    </row>
    <row r="350" spans="2:7" x14ac:dyDescent="0.25">
      <c r="B350" s="1"/>
      <c r="C350" s="1"/>
      <c r="D350" s="1"/>
      <c r="E350" s="1"/>
      <c r="F350" s="1"/>
      <c r="G350" s="1"/>
    </row>
    <row r="351" spans="2:7" x14ac:dyDescent="0.25">
      <c r="B351" s="1"/>
      <c r="C351" s="1"/>
      <c r="D351" s="1"/>
      <c r="E351" s="1"/>
      <c r="F351" s="1"/>
      <c r="G351" s="1"/>
    </row>
    <row r="352" spans="2:7" x14ac:dyDescent="0.25">
      <c r="B352" s="1"/>
      <c r="C352" s="1"/>
      <c r="D352" s="1"/>
      <c r="E352" s="1"/>
      <c r="F352" s="1"/>
      <c r="G352" s="1"/>
    </row>
    <row r="353" spans="2:7" x14ac:dyDescent="0.25">
      <c r="B353" s="1"/>
      <c r="C353" s="1"/>
      <c r="D353" s="1"/>
      <c r="E353" s="1"/>
      <c r="F353" s="1"/>
      <c r="G353" s="1"/>
    </row>
    <row r="354" spans="2:7" x14ac:dyDescent="0.25">
      <c r="B354" s="1"/>
      <c r="C354" s="1"/>
      <c r="D354" s="1"/>
      <c r="E354" s="1"/>
      <c r="F354" s="1"/>
      <c r="G354" s="1"/>
    </row>
    <row r="355" spans="2:7" x14ac:dyDescent="0.25">
      <c r="B355" s="1"/>
      <c r="C355" s="1"/>
      <c r="D355" s="1"/>
      <c r="E355" s="1"/>
      <c r="F355" s="1"/>
      <c r="G355" s="1"/>
    </row>
    <row r="356" spans="2:7" x14ac:dyDescent="0.25">
      <c r="B356" s="1"/>
      <c r="C356" s="1"/>
      <c r="D356" s="1"/>
      <c r="E356" s="1"/>
      <c r="F356" s="1"/>
      <c r="G356" s="1"/>
    </row>
    <row r="357" spans="2:7" x14ac:dyDescent="0.25">
      <c r="B357" s="1"/>
      <c r="C357" s="1"/>
      <c r="D357" s="1"/>
      <c r="E357" s="1"/>
      <c r="F357" s="1"/>
      <c r="G357" s="1"/>
    </row>
    <row r="358" spans="2:7" x14ac:dyDescent="0.25">
      <c r="B358" s="1"/>
      <c r="C358" s="1"/>
      <c r="D358" s="1"/>
      <c r="E358" s="1"/>
      <c r="F358" s="1"/>
      <c r="G358" s="1"/>
    </row>
    <row r="359" spans="2:7" x14ac:dyDescent="0.25">
      <c r="B359" s="1"/>
      <c r="C359" s="1"/>
      <c r="D359" s="1"/>
      <c r="E359" s="1"/>
      <c r="F359" s="1"/>
      <c r="G359" s="1"/>
    </row>
    <row r="360" spans="2:7" x14ac:dyDescent="0.25">
      <c r="B360" s="1"/>
      <c r="C360" s="1"/>
      <c r="D360" s="1"/>
      <c r="E360" s="1"/>
      <c r="F360" s="1"/>
      <c r="G360" s="1"/>
    </row>
    <row r="361" spans="2:7" x14ac:dyDescent="0.25">
      <c r="B361" s="1"/>
      <c r="C361" s="1"/>
      <c r="D361" s="1"/>
      <c r="E361" s="1"/>
      <c r="F361" s="1"/>
      <c r="G361" s="1"/>
    </row>
    <row r="362" spans="2:7" x14ac:dyDescent="0.25">
      <c r="B362" s="1"/>
      <c r="C362" s="1"/>
      <c r="D362" s="1"/>
      <c r="E362" s="1"/>
      <c r="F362" s="1"/>
      <c r="G362" s="1"/>
    </row>
    <row r="363" spans="2:7" x14ac:dyDescent="0.25">
      <c r="B363" s="1"/>
      <c r="C363" s="1"/>
      <c r="D363" s="1"/>
      <c r="E363" s="1"/>
      <c r="F363" s="1"/>
      <c r="G363" s="1"/>
    </row>
    <row r="364" spans="2:7" x14ac:dyDescent="0.25">
      <c r="B364" s="1"/>
      <c r="C364" s="1"/>
      <c r="D364" s="1"/>
      <c r="E364" s="1"/>
      <c r="F364" s="1"/>
      <c r="G364" s="1"/>
    </row>
    <row r="365" spans="2:7" x14ac:dyDescent="0.25">
      <c r="B365" s="1"/>
      <c r="C365" s="1"/>
      <c r="D365" s="1"/>
      <c r="E365" s="1"/>
      <c r="F365" s="1"/>
      <c r="G365" s="1"/>
    </row>
    <row r="366" spans="2:7" x14ac:dyDescent="0.25">
      <c r="B366" s="1"/>
      <c r="C366" s="1"/>
      <c r="D366" s="1"/>
      <c r="E366" s="1"/>
      <c r="F366" s="1"/>
      <c r="G366" s="1"/>
    </row>
    <row r="367" spans="2:7" x14ac:dyDescent="0.25">
      <c r="B367" s="1"/>
      <c r="C367" s="1"/>
      <c r="D367" s="1"/>
      <c r="E367" s="1"/>
      <c r="F367" s="1"/>
      <c r="G367" s="1"/>
    </row>
    <row r="368" spans="2:7" x14ac:dyDescent="0.25">
      <c r="B368" s="1"/>
      <c r="C368" s="1"/>
      <c r="D368" s="1"/>
      <c r="E368" s="1"/>
      <c r="F368" s="1"/>
      <c r="G368" s="1"/>
    </row>
    <row r="369" spans="2:7" x14ac:dyDescent="0.25">
      <c r="B369" s="1"/>
      <c r="C369" s="1"/>
      <c r="D369" s="1"/>
      <c r="E369" s="1"/>
      <c r="F369" s="1"/>
      <c r="G369" s="1"/>
    </row>
    <row r="370" spans="2:7" x14ac:dyDescent="0.25">
      <c r="B370" s="1"/>
      <c r="C370" s="1"/>
      <c r="D370" s="1"/>
      <c r="E370" s="1"/>
      <c r="F370" s="1"/>
      <c r="G370" s="1"/>
    </row>
    <row r="371" spans="2:7" x14ac:dyDescent="0.25">
      <c r="B371" s="1"/>
      <c r="C371" s="1"/>
      <c r="D371" s="1"/>
      <c r="E371" s="1"/>
      <c r="F371" s="1"/>
      <c r="G371" s="1"/>
    </row>
    <row r="372" spans="2:7" x14ac:dyDescent="0.25">
      <c r="B372" s="1"/>
      <c r="C372" s="1"/>
      <c r="D372" s="1"/>
      <c r="E372" s="1"/>
      <c r="F372" s="1"/>
      <c r="G372" s="1"/>
    </row>
    <row r="373" spans="2:7" x14ac:dyDescent="0.25">
      <c r="B373" s="1"/>
      <c r="C373" s="1"/>
      <c r="D373" s="1"/>
      <c r="E373" s="1"/>
      <c r="F373" s="1"/>
      <c r="G373" s="1"/>
    </row>
    <row r="374" spans="2:7" x14ac:dyDescent="0.25">
      <c r="B374" s="1"/>
      <c r="C374" s="1"/>
      <c r="D374" s="1"/>
      <c r="E374" s="1"/>
      <c r="F374" s="1"/>
      <c r="G374" s="1"/>
    </row>
    <row r="375" spans="2:7" x14ac:dyDescent="0.25">
      <c r="B375" s="1"/>
      <c r="C375" s="1"/>
      <c r="D375" s="1"/>
      <c r="E375" s="1"/>
      <c r="F375" s="1"/>
      <c r="G375" s="1"/>
    </row>
    <row r="376" spans="2:7" x14ac:dyDescent="0.25">
      <c r="B376" s="1"/>
      <c r="C376" s="1"/>
      <c r="D376" s="1"/>
      <c r="E376" s="1"/>
      <c r="F376" s="1"/>
      <c r="G376" s="1"/>
    </row>
    <row r="377" spans="2:7" x14ac:dyDescent="0.25">
      <c r="B377" s="1"/>
      <c r="C377" s="1"/>
      <c r="D377" s="1"/>
      <c r="E377" s="1"/>
      <c r="F377" s="1"/>
      <c r="G377" s="1"/>
    </row>
    <row r="378" spans="2:7" x14ac:dyDescent="0.25">
      <c r="B378" s="1"/>
      <c r="C378" s="1"/>
      <c r="D378" s="1"/>
      <c r="E378" s="1"/>
      <c r="F378" s="1"/>
      <c r="G378" s="1"/>
    </row>
    <row r="379" spans="2:7" x14ac:dyDescent="0.25">
      <c r="B379" s="1"/>
      <c r="C379" s="1"/>
      <c r="D379" s="1"/>
      <c r="E379" s="1"/>
      <c r="F379" s="1"/>
      <c r="G379" s="1"/>
    </row>
    <row r="380" spans="2:7" x14ac:dyDescent="0.25">
      <c r="B380" s="1"/>
      <c r="C380" s="1"/>
      <c r="D380" s="1"/>
      <c r="E380" s="1"/>
      <c r="F380" s="1"/>
      <c r="G380" s="1"/>
    </row>
    <row r="381" spans="2:7" x14ac:dyDescent="0.25">
      <c r="B381" s="1"/>
      <c r="C381" s="1"/>
      <c r="D381" s="1"/>
      <c r="E381" s="1"/>
      <c r="F381" s="1"/>
      <c r="G381" s="1"/>
    </row>
    <row r="382" spans="2:7" x14ac:dyDescent="0.25">
      <c r="B382" s="1"/>
      <c r="C382" s="1"/>
      <c r="D382" s="1"/>
      <c r="E382" s="1"/>
      <c r="F382" s="1"/>
      <c r="G382" s="1"/>
    </row>
    <row r="383" spans="2:7" x14ac:dyDescent="0.25">
      <c r="B383" s="1"/>
      <c r="C383" s="1"/>
      <c r="D383" s="1"/>
      <c r="E383" s="1"/>
      <c r="F383" s="1"/>
      <c r="G383" s="1"/>
    </row>
    <row r="384" spans="2:7" x14ac:dyDescent="0.25">
      <c r="B384" s="1"/>
      <c r="C384" s="1"/>
      <c r="D384" s="1"/>
      <c r="E384" s="1"/>
      <c r="F384" s="1"/>
      <c r="G384" s="1"/>
    </row>
    <row r="385" spans="2:7" x14ac:dyDescent="0.25">
      <c r="B385" s="1"/>
      <c r="C385" s="1"/>
      <c r="D385" s="1"/>
      <c r="E385" s="1"/>
      <c r="F385" s="1"/>
      <c r="G385" s="1"/>
    </row>
    <row r="386" spans="2:7" x14ac:dyDescent="0.25">
      <c r="B386" s="1"/>
      <c r="C386" s="1"/>
      <c r="D386" s="1"/>
      <c r="E386" s="1"/>
      <c r="F386" s="1"/>
      <c r="G386" s="1"/>
    </row>
    <row r="387" spans="2:7" x14ac:dyDescent="0.25">
      <c r="B387" s="1"/>
      <c r="C387" s="1"/>
      <c r="D387" s="1"/>
      <c r="E387" s="1"/>
      <c r="F387" s="1"/>
      <c r="G387" s="1"/>
    </row>
    <row r="388" spans="2:7" x14ac:dyDescent="0.25">
      <c r="B388" s="1"/>
      <c r="C388" s="1"/>
      <c r="D388" s="1"/>
      <c r="E388" s="1"/>
      <c r="F388" s="1"/>
      <c r="G388" s="1"/>
    </row>
    <row r="389" spans="2:7" x14ac:dyDescent="0.25">
      <c r="B389" s="1"/>
      <c r="C389" s="1"/>
      <c r="D389" s="1"/>
      <c r="E389" s="1"/>
      <c r="F389" s="1"/>
      <c r="G389" s="1"/>
    </row>
    <row r="390" spans="2:7" x14ac:dyDescent="0.25">
      <c r="B390" s="1"/>
      <c r="C390" s="1"/>
      <c r="D390" s="1"/>
      <c r="E390" s="1"/>
      <c r="F390" s="1"/>
      <c r="G390" s="1"/>
    </row>
    <row r="391" spans="2:7" x14ac:dyDescent="0.25">
      <c r="B391" s="1"/>
      <c r="C391" s="1"/>
      <c r="D391" s="1"/>
      <c r="E391" s="1"/>
      <c r="F391" s="1"/>
      <c r="G391" s="1"/>
    </row>
    <row r="392" spans="2:7" x14ac:dyDescent="0.25">
      <c r="B392" s="1"/>
      <c r="C392" s="1"/>
      <c r="D392" s="1"/>
      <c r="E392" s="1"/>
      <c r="F392" s="1"/>
      <c r="G392" s="1"/>
    </row>
    <row r="393" spans="2:7" x14ac:dyDescent="0.25">
      <c r="B393" s="1"/>
      <c r="C393" s="1"/>
      <c r="D393" s="1"/>
      <c r="E393" s="1"/>
      <c r="F393" s="1"/>
      <c r="G393" s="1"/>
    </row>
    <row r="394" spans="2:7" x14ac:dyDescent="0.25">
      <c r="B394" s="1"/>
      <c r="C394" s="1"/>
      <c r="D394" s="1"/>
      <c r="E394" s="1"/>
      <c r="F394" s="1"/>
      <c r="G394" s="1"/>
    </row>
    <row r="395" spans="2:7" x14ac:dyDescent="0.25">
      <c r="B395" s="1"/>
      <c r="C395" s="1"/>
      <c r="D395" s="1"/>
      <c r="E395" s="1"/>
      <c r="F395" s="1"/>
      <c r="G395" s="1"/>
    </row>
    <row r="396" spans="2:7" x14ac:dyDescent="0.25">
      <c r="B396" s="1"/>
      <c r="C396" s="1"/>
      <c r="D396" s="1"/>
      <c r="E396" s="1"/>
      <c r="F396" s="1"/>
      <c r="G396" s="1"/>
    </row>
    <row r="397" spans="2:7" x14ac:dyDescent="0.25">
      <c r="B397" s="1"/>
      <c r="C397" s="1"/>
      <c r="D397" s="1"/>
      <c r="E397" s="1"/>
      <c r="F397" s="1"/>
      <c r="G397" s="1"/>
    </row>
    <row r="398" spans="2:7" x14ac:dyDescent="0.25">
      <c r="B398" s="1"/>
      <c r="C398" s="1"/>
      <c r="D398" s="1"/>
      <c r="E398" s="1"/>
      <c r="F398" s="1"/>
      <c r="G398" s="1"/>
    </row>
    <row r="399" spans="2:7" x14ac:dyDescent="0.25">
      <c r="B399" s="1"/>
      <c r="C399" s="1"/>
      <c r="D399" s="1"/>
      <c r="E399" s="1"/>
      <c r="F399" s="1"/>
      <c r="G399" s="1"/>
    </row>
    <row r="400" spans="2:7" x14ac:dyDescent="0.25">
      <c r="B400" s="1"/>
      <c r="C400" s="1"/>
      <c r="D400" s="1"/>
      <c r="E400" s="1"/>
      <c r="F400" s="1"/>
      <c r="G400" s="1"/>
    </row>
    <row r="401" spans="2:7" x14ac:dyDescent="0.25">
      <c r="B401" s="1"/>
      <c r="C401" s="1"/>
      <c r="D401" s="1"/>
      <c r="E401" s="1"/>
      <c r="F401" s="1"/>
      <c r="G401" s="1"/>
    </row>
    <row r="402" spans="2:7" x14ac:dyDescent="0.25">
      <c r="B402" s="1"/>
      <c r="C402" s="1"/>
      <c r="D402" s="1"/>
      <c r="E402" s="1"/>
      <c r="F402" s="1"/>
      <c r="G402" s="1"/>
    </row>
    <row r="403" spans="2:7" x14ac:dyDescent="0.25">
      <c r="B403" s="1"/>
      <c r="C403" s="1"/>
      <c r="D403" s="1"/>
      <c r="E403" s="1"/>
      <c r="F403" s="1"/>
      <c r="G403" s="1"/>
    </row>
    <row r="404" spans="2:7" x14ac:dyDescent="0.25">
      <c r="B404" s="1"/>
      <c r="C404" s="1"/>
      <c r="D404" s="1"/>
      <c r="E404" s="1"/>
      <c r="F404" s="1"/>
      <c r="G404" s="1"/>
    </row>
    <row r="405" spans="2:7" x14ac:dyDescent="0.25">
      <c r="B405" s="1"/>
      <c r="C405" s="1"/>
      <c r="D405" s="1"/>
      <c r="E405" s="1"/>
      <c r="F405" s="1"/>
      <c r="G405" s="1"/>
    </row>
    <row r="406" spans="2:7" x14ac:dyDescent="0.25">
      <c r="B406" s="1"/>
      <c r="C406" s="1"/>
      <c r="D406" s="1"/>
      <c r="E406" s="1"/>
      <c r="F406" s="1"/>
      <c r="G406" s="1"/>
    </row>
    <row r="407" spans="2:7" x14ac:dyDescent="0.25">
      <c r="B407" s="1"/>
      <c r="C407" s="1"/>
      <c r="D407" s="1"/>
      <c r="E407" s="1"/>
      <c r="F407" s="1"/>
      <c r="G407" s="1"/>
    </row>
    <row r="408" spans="2:7" x14ac:dyDescent="0.25">
      <c r="B408" s="1"/>
      <c r="C408" s="1"/>
      <c r="D408" s="1"/>
      <c r="E408" s="1"/>
      <c r="F408" s="1"/>
      <c r="G408" s="1"/>
    </row>
    <row r="409" spans="2:7" x14ac:dyDescent="0.25">
      <c r="B409" s="1"/>
      <c r="C409" s="1"/>
      <c r="D409" s="1"/>
      <c r="E409" s="1"/>
      <c r="F409" s="1"/>
      <c r="G409" s="1"/>
    </row>
    <row r="410" spans="2:7" x14ac:dyDescent="0.25">
      <c r="B410" s="1"/>
      <c r="C410" s="1"/>
      <c r="D410" s="1"/>
      <c r="E410" s="1"/>
      <c r="F410" s="1"/>
      <c r="G410" s="1"/>
    </row>
    <row r="411" spans="2:7" x14ac:dyDescent="0.25">
      <c r="B411" s="1"/>
      <c r="C411" s="1"/>
      <c r="D411" s="1"/>
      <c r="E411" s="1"/>
      <c r="F411" s="1"/>
      <c r="G411" s="1"/>
    </row>
    <row r="412" spans="2:7" x14ac:dyDescent="0.25">
      <c r="B412" s="1"/>
      <c r="C412" s="1"/>
      <c r="D412" s="1"/>
      <c r="E412" s="1"/>
      <c r="F412" s="1"/>
      <c r="G412" s="1"/>
    </row>
    <row r="413" spans="2:7" x14ac:dyDescent="0.25">
      <c r="B413" s="1"/>
      <c r="C413" s="1"/>
      <c r="D413" s="1"/>
      <c r="E413" s="1"/>
      <c r="F413" s="1"/>
      <c r="G413" s="1"/>
    </row>
    <row r="414" spans="2:7" x14ac:dyDescent="0.25">
      <c r="B414" s="1"/>
      <c r="C414" s="1"/>
      <c r="D414" s="1"/>
      <c r="E414" s="1"/>
      <c r="F414" s="1"/>
      <c r="G414" s="1"/>
    </row>
    <row r="415" spans="2:7" x14ac:dyDescent="0.25">
      <c r="B415" s="1"/>
      <c r="C415" s="1"/>
      <c r="D415" s="1"/>
      <c r="E415" s="1"/>
      <c r="F415" s="1"/>
      <c r="G415" s="1"/>
    </row>
    <row r="416" spans="2:7" x14ac:dyDescent="0.25">
      <c r="B416" s="1"/>
      <c r="C416" s="1"/>
      <c r="D416" s="1"/>
      <c r="E416" s="1"/>
      <c r="F416" s="1"/>
      <c r="G416" s="1"/>
    </row>
    <row r="417" spans="2:7" x14ac:dyDescent="0.25">
      <c r="B417" s="1"/>
      <c r="C417" s="1"/>
      <c r="D417" s="1"/>
      <c r="E417" s="1"/>
      <c r="F417" s="1"/>
      <c r="G417" s="1"/>
    </row>
    <row r="418" spans="2:7" x14ac:dyDescent="0.25">
      <c r="B418" s="1"/>
      <c r="C418" s="1"/>
      <c r="D418" s="1"/>
      <c r="E418" s="1"/>
      <c r="F418" s="1"/>
      <c r="G418" s="1"/>
    </row>
    <row r="419" spans="2:7" x14ac:dyDescent="0.25">
      <c r="B419" s="1"/>
      <c r="C419" s="1"/>
      <c r="D419" s="1"/>
      <c r="E419" s="1"/>
      <c r="F419" s="1"/>
      <c r="G419" s="1"/>
    </row>
    <row r="420" spans="2:7" x14ac:dyDescent="0.25">
      <c r="B420" s="1"/>
      <c r="C420" s="1"/>
      <c r="D420" s="1"/>
      <c r="E420" s="1"/>
      <c r="F420" s="1"/>
      <c r="G420" s="1"/>
    </row>
    <row r="421" spans="2:7" x14ac:dyDescent="0.25">
      <c r="B421" s="1"/>
      <c r="C421" s="1"/>
      <c r="D421" s="1"/>
      <c r="E421" s="1"/>
      <c r="F421" s="1"/>
      <c r="G421" s="1"/>
    </row>
    <row r="422" spans="2:7" x14ac:dyDescent="0.25">
      <c r="B422" s="1"/>
      <c r="C422" s="1"/>
      <c r="D422" s="1"/>
      <c r="E422" s="1"/>
      <c r="F422" s="1"/>
      <c r="G422" s="1"/>
    </row>
    <row r="423" spans="2:7" x14ac:dyDescent="0.25">
      <c r="B423" s="1"/>
      <c r="C423" s="1"/>
      <c r="D423" s="1"/>
      <c r="E423" s="1"/>
      <c r="F423" s="1"/>
      <c r="G423" s="1"/>
    </row>
    <row r="424" spans="2:7" x14ac:dyDescent="0.25">
      <c r="B424" s="1"/>
      <c r="C424" s="1"/>
      <c r="D424" s="1"/>
      <c r="E424" s="1"/>
      <c r="F424" s="1"/>
      <c r="G424" s="1"/>
    </row>
    <row r="425" spans="2:7" x14ac:dyDescent="0.25">
      <c r="B425" s="1"/>
      <c r="C425" s="1"/>
      <c r="D425" s="1"/>
      <c r="E425" s="1"/>
      <c r="F425" s="1"/>
      <c r="G425" s="1"/>
    </row>
    <row r="426" spans="2:7" x14ac:dyDescent="0.25">
      <c r="B426" s="1"/>
      <c r="C426" s="1"/>
      <c r="D426" s="1"/>
      <c r="E426" s="1"/>
      <c r="F426" s="1"/>
      <c r="G426" s="1"/>
    </row>
    <row r="427" spans="2:7" x14ac:dyDescent="0.25">
      <c r="B427" s="1"/>
      <c r="C427" s="1"/>
      <c r="D427" s="1"/>
      <c r="E427" s="1"/>
      <c r="F427" s="1"/>
      <c r="G427" s="1"/>
    </row>
    <row r="428" spans="2:7" x14ac:dyDescent="0.25">
      <c r="B428" s="1"/>
      <c r="C428" s="1"/>
      <c r="D428" s="1"/>
      <c r="E428" s="1"/>
      <c r="F428" s="1"/>
      <c r="G428" s="1"/>
    </row>
    <row r="429" spans="2:7" x14ac:dyDescent="0.25">
      <c r="B429" s="1"/>
      <c r="C429" s="1"/>
      <c r="D429" s="1"/>
      <c r="E429" s="1"/>
      <c r="F429" s="1"/>
      <c r="G429" s="1"/>
    </row>
    <row r="430" spans="2:7" x14ac:dyDescent="0.25">
      <c r="B430" s="1"/>
      <c r="C430" s="1"/>
      <c r="D430" s="1"/>
      <c r="E430" s="1"/>
      <c r="F430" s="1"/>
      <c r="G430" s="1"/>
    </row>
    <row r="431" spans="2:7" x14ac:dyDescent="0.25">
      <c r="B431" s="1"/>
      <c r="C431" s="1"/>
      <c r="D431" s="1"/>
      <c r="E431" s="1"/>
      <c r="F431" s="1"/>
      <c r="G431" s="1"/>
    </row>
    <row r="432" spans="2:7" x14ac:dyDescent="0.25">
      <c r="B432" s="1"/>
      <c r="C432" s="1"/>
      <c r="D432" s="1"/>
      <c r="E432" s="1"/>
      <c r="F432" s="1"/>
      <c r="G432" s="1"/>
    </row>
    <row r="433" spans="2:7" x14ac:dyDescent="0.25">
      <c r="B433" s="1"/>
      <c r="C433" s="1"/>
      <c r="D433" s="1"/>
      <c r="E433" s="1"/>
      <c r="F433" s="1"/>
      <c r="G433" s="1"/>
    </row>
    <row r="434" spans="2:7" x14ac:dyDescent="0.25">
      <c r="B434" s="1"/>
      <c r="C434" s="1"/>
      <c r="D434" s="1"/>
      <c r="E434" s="1"/>
      <c r="F434" s="1"/>
      <c r="G434" s="1"/>
    </row>
    <row r="435" spans="2:7" x14ac:dyDescent="0.25">
      <c r="B435" s="1"/>
      <c r="C435" s="1"/>
      <c r="D435" s="1"/>
      <c r="E435" s="1"/>
      <c r="F435" s="1"/>
      <c r="G435" s="1"/>
    </row>
    <row r="436" spans="2:7" x14ac:dyDescent="0.25">
      <c r="B436" s="1"/>
      <c r="C436" s="1"/>
      <c r="D436" s="1"/>
      <c r="E436" s="1"/>
      <c r="F436" s="1"/>
      <c r="G436" s="1"/>
    </row>
    <row r="437" spans="2:7" x14ac:dyDescent="0.25">
      <c r="B437" s="1"/>
      <c r="C437" s="1"/>
      <c r="D437" s="1"/>
      <c r="E437" s="1"/>
      <c r="F437" s="1"/>
      <c r="G437" s="1"/>
    </row>
    <row r="438" spans="2:7" x14ac:dyDescent="0.25">
      <c r="B438" s="1"/>
      <c r="C438" s="1"/>
      <c r="D438" s="1"/>
      <c r="E438" s="1"/>
      <c r="F438" s="1"/>
      <c r="G438" s="1"/>
    </row>
    <row r="439" spans="2:7" x14ac:dyDescent="0.25">
      <c r="B439" s="1"/>
      <c r="C439" s="1"/>
      <c r="D439" s="1"/>
      <c r="E439" s="1"/>
      <c r="F439" s="1"/>
      <c r="G439" s="1"/>
    </row>
    <row r="440" spans="2:7" x14ac:dyDescent="0.25">
      <c r="B440" s="1"/>
      <c r="C440" s="1"/>
      <c r="D440" s="1"/>
      <c r="E440" s="1"/>
      <c r="F440" s="1"/>
      <c r="G440" s="1"/>
    </row>
    <row r="441" spans="2:7" x14ac:dyDescent="0.25">
      <c r="B441" s="1"/>
      <c r="C441" s="1"/>
      <c r="D441" s="1"/>
      <c r="E441" s="1"/>
      <c r="F441" s="1"/>
      <c r="G441" s="1"/>
    </row>
    <row r="442" spans="2:7" x14ac:dyDescent="0.25">
      <c r="B442" s="1"/>
      <c r="C442" s="1"/>
      <c r="D442" s="1"/>
      <c r="E442" s="1"/>
      <c r="F442" s="1"/>
      <c r="G442" s="1"/>
    </row>
    <row r="443" spans="2:7" x14ac:dyDescent="0.25">
      <c r="B443" s="1"/>
      <c r="C443" s="1"/>
      <c r="D443" s="1"/>
      <c r="E443" s="1"/>
      <c r="F443" s="1"/>
      <c r="G443" s="1"/>
    </row>
    <row r="444" spans="2:7" x14ac:dyDescent="0.25">
      <c r="B444" s="1"/>
      <c r="C444" s="1"/>
      <c r="D444" s="1"/>
      <c r="E444" s="1"/>
      <c r="F444" s="1"/>
      <c r="G444" s="1"/>
    </row>
    <row r="445" spans="2:7" x14ac:dyDescent="0.25">
      <c r="B445" s="1"/>
      <c r="C445" s="1"/>
      <c r="D445" s="1"/>
      <c r="E445" s="1"/>
      <c r="F445" s="1"/>
      <c r="G445" s="1"/>
    </row>
    <row r="446" spans="2:7" x14ac:dyDescent="0.25">
      <c r="B446" s="1"/>
      <c r="C446" s="1"/>
      <c r="D446" s="1"/>
      <c r="E446" s="1"/>
      <c r="F446" s="1"/>
      <c r="G446" s="1"/>
    </row>
    <row r="447" spans="2:7" x14ac:dyDescent="0.25">
      <c r="B447" s="1"/>
      <c r="C447" s="1"/>
      <c r="D447" s="1"/>
      <c r="E447" s="1"/>
      <c r="F447" s="1"/>
      <c r="G447" s="1"/>
    </row>
    <row r="448" spans="2:7" x14ac:dyDescent="0.25">
      <c r="B448" s="1"/>
      <c r="C448" s="1"/>
      <c r="D448" s="1"/>
      <c r="E448" s="1"/>
      <c r="F448" s="1"/>
      <c r="G448" s="1"/>
    </row>
    <row r="449" spans="2:7" x14ac:dyDescent="0.25">
      <c r="B449" s="1"/>
      <c r="C449" s="1"/>
      <c r="D449" s="1"/>
      <c r="E449" s="1"/>
      <c r="F449" s="1"/>
      <c r="G449" s="1"/>
    </row>
    <row r="450" spans="2:7" x14ac:dyDescent="0.25">
      <c r="B450" s="1"/>
      <c r="C450" s="1"/>
      <c r="D450" s="1"/>
      <c r="E450" s="1"/>
      <c r="F450" s="1"/>
      <c r="G450" s="1"/>
    </row>
    <row r="451" spans="2:7" x14ac:dyDescent="0.25">
      <c r="B451" s="1"/>
      <c r="C451" s="1"/>
      <c r="D451" s="1"/>
      <c r="E451" s="1"/>
      <c r="F451" s="1"/>
      <c r="G451" s="1"/>
    </row>
    <row r="452" spans="2:7" x14ac:dyDescent="0.25">
      <c r="B452" s="1"/>
      <c r="C452" s="1"/>
      <c r="D452" s="1"/>
      <c r="E452" s="1"/>
      <c r="F452" s="1"/>
      <c r="G452" s="1"/>
    </row>
    <row r="453" spans="2:7" x14ac:dyDescent="0.25">
      <c r="B453" s="1"/>
      <c r="C453" s="1"/>
      <c r="D453" s="1"/>
      <c r="E453" s="1"/>
      <c r="F453" s="1"/>
      <c r="G453" s="1"/>
    </row>
    <row r="454" spans="2:7" x14ac:dyDescent="0.25">
      <c r="B454" s="1"/>
      <c r="C454" s="1"/>
      <c r="D454" s="1"/>
      <c r="E454" s="1"/>
      <c r="F454" s="1"/>
      <c r="G454" s="1"/>
    </row>
    <row r="455" spans="2:7" x14ac:dyDescent="0.25">
      <c r="B455" s="1"/>
      <c r="C455" s="1"/>
      <c r="D455" s="1"/>
      <c r="E455" s="1"/>
      <c r="F455" s="1"/>
      <c r="G4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P329"/>
  <sheetViews>
    <sheetView topLeftCell="A243" workbookViewId="0">
      <selection activeCell="B228" sqref="B228:G273"/>
    </sheetView>
  </sheetViews>
  <sheetFormatPr defaultRowHeight="15" x14ac:dyDescent="0.25"/>
  <sheetData>
    <row r="5" spans="2:15" x14ac:dyDescent="0.25">
      <c r="B5" t="s">
        <v>34</v>
      </c>
      <c r="C5" t="s">
        <v>35</v>
      </c>
      <c r="D5" t="s">
        <v>36</v>
      </c>
    </row>
    <row r="6" spans="2:15" x14ac:dyDescent="0.25">
      <c r="B6" t="s">
        <v>37</v>
      </c>
      <c r="C6" t="s">
        <v>123</v>
      </c>
      <c r="D6" t="s">
        <v>39</v>
      </c>
      <c r="E6" t="s">
        <v>192</v>
      </c>
      <c r="F6" t="s">
        <v>193</v>
      </c>
    </row>
    <row r="8" spans="2:15" x14ac:dyDescent="0.25">
      <c r="F8" s="18"/>
      <c r="H8" s="19"/>
    </row>
    <row r="9" spans="2:15" x14ac:dyDescent="0.25">
      <c r="B9" t="s">
        <v>40</v>
      </c>
      <c r="C9" t="s">
        <v>41</v>
      </c>
      <c r="D9" t="s">
        <v>42</v>
      </c>
      <c r="E9" t="s">
        <v>43</v>
      </c>
      <c r="F9" s="18">
        <v>41318</v>
      </c>
      <c r="G9" t="s">
        <v>44</v>
      </c>
      <c r="H9" s="19">
        <v>0.31552083333333331</v>
      </c>
      <c r="I9" t="s">
        <v>45</v>
      </c>
      <c r="J9">
        <v>1</v>
      </c>
    </row>
    <row r="10" spans="2:15" x14ac:dyDescent="0.25">
      <c r="B10" t="s">
        <v>46</v>
      </c>
      <c r="C10" t="s">
        <v>124</v>
      </c>
      <c r="D10" t="s">
        <v>125</v>
      </c>
      <c r="E10" t="s">
        <v>47</v>
      </c>
      <c r="F10" t="s">
        <v>126</v>
      </c>
      <c r="G10" t="s">
        <v>127</v>
      </c>
      <c r="H10" t="s">
        <v>48</v>
      </c>
      <c r="I10" t="s">
        <v>49</v>
      </c>
      <c r="J10" t="s">
        <v>52</v>
      </c>
      <c r="K10" t="s">
        <v>128</v>
      </c>
      <c r="L10" t="s">
        <v>129</v>
      </c>
      <c r="M10" t="s">
        <v>194</v>
      </c>
      <c r="N10" t="b">
        <v>1</v>
      </c>
      <c r="O10" t="s">
        <v>51</v>
      </c>
    </row>
    <row r="11" spans="2:15" x14ac:dyDescent="0.25">
      <c r="B11" t="s">
        <v>52</v>
      </c>
      <c r="C11" t="s">
        <v>128</v>
      </c>
      <c r="D11" t="s">
        <v>129</v>
      </c>
      <c r="E11">
        <v>12</v>
      </c>
      <c r="F11" t="s">
        <v>53</v>
      </c>
      <c r="G11" t="s">
        <v>54</v>
      </c>
      <c r="H11" t="s">
        <v>49</v>
      </c>
      <c r="I11" t="s">
        <v>55</v>
      </c>
      <c r="J11">
        <v>7190</v>
      </c>
    </row>
    <row r="12" spans="2:15" x14ac:dyDescent="0.25">
      <c r="B12" t="s">
        <v>50</v>
      </c>
      <c r="C12" t="s">
        <v>130</v>
      </c>
      <c r="D12">
        <v>12</v>
      </c>
      <c r="E12" t="s">
        <v>56</v>
      </c>
      <c r="F12" t="s">
        <v>57</v>
      </c>
      <c r="G12" t="s">
        <v>49</v>
      </c>
      <c r="H12" t="s">
        <v>58</v>
      </c>
      <c r="I12" t="s">
        <v>195</v>
      </c>
    </row>
    <row r="13" spans="2:15" x14ac:dyDescent="0.25">
      <c r="B13" t="s">
        <v>59</v>
      </c>
      <c r="C13" t="s">
        <v>131</v>
      </c>
      <c r="D13" t="s">
        <v>38</v>
      </c>
      <c r="E13" t="s">
        <v>60</v>
      </c>
      <c r="F13" t="s">
        <v>61</v>
      </c>
      <c r="G13" t="s">
        <v>62</v>
      </c>
      <c r="H13" t="s">
        <v>63</v>
      </c>
      <c r="I13" t="s">
        <v>64</v>
      </c>
      <c r="J13" t="s">
        <v>65</v>
      </c>
    </row>
    <row r="14" spans="2:15" x14ac:dyDescent="0.25">
      <c r="G14" s="18"/>
    </row>
    <row r="15" spans="2:15" x14ac:dyDescent="0.25">
      <c r="B15" t="s">
        <v>132</v>
      </c>
      <c r="C15" t="s">
        <v>123</v>
      </c>
      <c r="D15" t="s">
        <v>196</v>
      </c>
      <c r="E15" t="s">
        <v>133</v>
      </c>
      <c r="F15" t="s">
        <v>134</v>
      </c>
      <c r="G15" s="18">
        <v>41318</v>
      </c>
    </row>
    <row r="16" spans="2:15" x14ac:dyDescent="0.25">
      <c r="B16" t="s">
        <v>135</v>
      </c>
      <c r="C16">
        <v>1</v>
      </c>
    </row>
    <row r="17" spans="2:13" x14ac:dyDescent="0.25">
      <c r="B17" t="s">
        <v>136</v>
      </c>
      <c r="C17" t="s">
        <v>137</v>
      </c>
      <c r="D17" t="s">
        <v>66</v>
      </c>
      <c r="E17" t="s">
        <v>109</v>
      </c>
      <c r="F17" t="s">
        <v>138</v>
      </c>
    </row>
    <row r="19" spans="2:13" x14ac:dyDescent="0.25">
      <c r="B19" t="s">
        <v>46</v>
      </c>
      <c r="C19" t="s">
        <v>124</v>
      </c>
      <c r="D19" t="s">
        <v>125</v>
      </c>
      <c r="E19" t="s">
        <v>47</v>
      </c>
      <c r="F19" t="s">
        <v>126</v>
      </c>
      <c r="G19" t="s">
        <v>127</v>
      </c>
    </row>
    <row r="21" spans="2:13" x14ac:dyDescent="0.25">
      <c r="B21" t="s">
        <v>173</v>
      </c>
    </row>
    <row r="22" spans="2:13" x14ac:dyDescent="0.25">
      <c r="B22" t="s">
        <v>150</v>
      </c>
      <c r="C22" t="s">
        <v>174</v>
      </c>
      <c r="D22" t="s">
        <v>175</v>
      </c>
      <c r="E22" t="s">
        <v>176</v>
      </c>
      <c r="F22" t="s">
        <v>177</v>
      </c>
      <c r="G22" t="s">
        <v>95</v>
      </c>
      <c r="H22">
        <v>1983</v>
      </c>
      <c r="I22" t="s">
        <v>150</v>
      </c>
      <c r="J22" t="s">
        <v>178</v>
      </c>
      <c r="K22" t="s">
        <v>179</v>
      </c>
      <c r="L22" t="s">
        <v>180</v>
      </c>
      <c r="M22" t="s">
        <v>181</v>
      </c>
    </row>
    <row r="23" spans="2:13" x14ac:dyDescent="0.25">
      <c r="B23" t="s">
        <v>182</v>
      </c>
      <c r="C23" t="s">
        <v>92</v>
      </c>
      <c r="D23" t="s">
        <v>183</v>
      </c>
      <c r="E23">
        <v>1980</v>
      </c>
      <c r="F23" t="s">
        <v>177</v>
      </c>
      <c r="G23" t="s">
        <v>184</v>
      </c>
      <c r="H23" t="s">
        <v>67</v>
      </c>
      <c r="I23" t="s">
        <v>185</v>
      </c>
    </row>
    <row r="24" spans="2:13" x14ac:dyDescent="0.25">
      <c r="B24" t="s">
        <v>186</v>
      </c>
      <c r="C24" t="s">
        <v>92</v>
      </c>
      <c r="D24" t="s">
        <v>96</v>
      </c>
      <c r="E24" t="s">
        <v>97</v>
      </c>
      <c r="F24" t="s">
        <v>98</v>
      </c>
      <c r="G24" t="s">
        <v>187</v>
      </c>
      <c r="H24" t="s">
        <v>188</v>
      </c>
      <c r="I24" t="s">
        <v>189</v>
      </c>
    </row>
    <row r="26" spans="2:13" x14ac:dyDescent="0.25">
      <c r="B26" t="s">
        <v>52</v>
      </c>
      <c r="C26" t="s">
        <v>128</v>
      </c>
      <c r="D26" t="s">
        <v>129</v>
      </c>
      <c r="E26">
        <v>12</v>
      </c>
    </row>
    <row r="29" spans="2:13" x14ac:dyDescent="0.25">
      <c r="B29" t="s">
        <v>67</v>
      </c>
      <c r="C29" t="s">
        <v>68</v>
      </c>
      <c r="D29" t="s">
        <v>69</v>
      </c>
      <c r="E29">
        <v>1412150.71</v>
      </c>
      <c r="F29" t="s">
        <v>70</v>
      </c>
      <c r="G29" t="s">
        <v>71</v>
      </c>
      <c r="H29">
        <v>37</v>
      </c>
      <c r="I29">
        <v>45</v>
      </c>
      <c r="J29">
        <v>4.5720000000000001</v>
      </c>
      <c r="K29" t="s">
        <v>72</v>
      </c>
    </row>
    <row r="30" spans="2:13" x14ac:dyDescent="0.25">
      <c r="B30" t="s">
        <v>73</v>
      </c>
      <c r="C30" t="s">
        <v>74</v>
      </c>
      <c r="D30" t="s">
        <v>75</v>
      </c>
      <c r="E30">
        <v>2035648.3</v>
      </c>
      <c r="F30" t="s">
        <v>70</v>
      </c>
      <c r="G30" t="s">
        <v>76</v>
      </c>
      <c r="H30">
        <v>108</v>
      </c>
      <c r="I30">
        <v>50</v>
      </c>
      <c r="J30">
        <v>10.356</v>
      </c>
      <c r="K30" t="s">
        <v>77</v>
      </c>
    </row>
    <row r="31" spans="2:13" x14ac:dyDescent="0.25">
      <c r="B31" t="s">
        <v>78</v>
      </c>
      <c r="C31" t="s">
        <v>79</v>
      </c>
      <c r="D31">
        <v>0</v>
      </c>
      <c r="E31" t="s">
        <v>70</v>
      </c>
      <c r="F31" t="s">
        <v>51</v>
      </c>
      <c r="G31" t="s">
        <v>49</v>
      </c>
      <c r="H31" t="b">
        <v>1</v>
      </c>
    </row>
    <row r="32" spans="2:13" x14ac:dyDescent="0.25">
      <c r="B32" t="s">
        <v>80</v>
      </c>
      <c r="C32" t="s">
        <v>81</v>
      </c>
      <c r="D32">
        <v>7165</v>
      </c>
      <c r="E32" t="s">
        <v>70</v>
      </c>
      <c r="F32" t="s">
        <v>27</v>
      </c>
      <c r="G32" t="s">
        <v>82</v>
      </c>
      <c r="H32">
        <v>-2.0499999999999998</v>
      </c>
      <c r="I32" t="s">
        <v>83</v>
      </c>
    </row>
    <row r="34" spans="2:14" x14ac:dyDescent="0.25">
      <c r="B34" t="s">
        <v>50</v>
      </c>
      <c r="C34" t="s">
        <v>130</v>
      </c>
      <c r="D34">
        <v>12</v>
      </c>
      <c r="E34" t="s">
        <v>84</v>
      </c>
      <c r="F34" t="s">
        <v>85</v>
      </c>
    </row>
    <row r="36" spans="2:14" x14ac:dyDescent="0.25">
      <c r="B36" t="s">
        <v>58</v>
      </c>
      <c r="C36" t="s">
        <v>68</v>
      </c>
      <c r="D36" s="18" t="e">
        <f>+N/-S</f>
        <v>#NAME?</v>
      </c>
      <c r="E36">
        <v>0</v>
      </c>
      <c r="F36" t="s">
        <v>70</v>
      </c>
      <c r="G36" t="s">
        <v>69</v>
      </c>
      <c r="H36">
        <v>1412150.71</v>
      </c>
      <c r="I36" t="s">
        <v>70</v>
      </c>
      <c r="J36" t="s">
        <v>71</v>
      </c>
      <c r="K36">
        <v>37</v>
      </c>
      <c r="L36">
        <v>45</v>
      </c>
      <c r="M36">
        <v>4.5720000000000001</v>
      </c>
      <c r="N36" t="s">
        <v>72</v>
      </c>
    </row>
    <row r="37" spans="2:14" x14ac:dyDescent="0.25">
      <c r="B37" t="e">
        <f>+E/-W</f>
        <v>#NAME?</v>
      </c>
      <c r="C37">
        <v>0</v>
      </c>
      <c r="D37" t="s">
        <v>70</v>
      </c>
      <c r="E37" t="s">
        <v>86</v>
      </c>
      <c r="F37" t="s">
        <v>87</v>
      </c>
      <c r="G37">
        <v>2035648.3</v>
      </c>
      <c r="H37" t="s">
        <v>70</v>
      </c>
      <c r="I37" t="s">
        <v>76</v>
      </c>
      <c r="J37">
        <v>108</v>
      </c>
      <c r="K37">
        <v>50</v>
      </c>
      <c r="L37">
        <v>10.356</v>
      </c>
      <c r="M37" t="s">
        <v>77</v>
      </c>
    </row>
    <row r="38" spans="2:14" x14ac:dyDescent="0.25">
      <c r="B38" t="s">
        <v>78</v>
      </c>
      <c r="C38" t="s">
        <v>79</v>
      </c>
      <c r="D38">
        <v>0</v>
      </c>
      <c r="E38" t="s">
        <v>70</v>
      </c>
    </row>
    <row r="40" spans="2:14" x14ac:dyDescent="0.25">
      <c r="B40" t="s">
        <v>59</v>
      </c>
      <c r="C40" t="s">
        <v>131</v>
      </c>
      <c r="D40" t="s">
        <v>88</v>
      </c>
      <c r="E40" t="s">
        <v>73</v>
      </c>
      <c r="F40" t="s">
        <v>197</v>
      </c>
    </row>
    <row r="41" spans="2:14" x14ac:dyDescent="0.25">
      <c r="B41" t="s">
        <v>89</v>
      </c>
      <c r="C41" t="s">
        <v>90</v>
      </c>
      <c r="D41">
        <v>0</v>
      </c>
      <c r="E41" t="s">
        <v>70</v>
      </c>
    </row>
    <row r="42" spans="2:14" x14ac:dyDescent="0.25">
      <c r="B42" t="s">
        <v>91</v>
      </c>
      <c r="C42" t="s">
        <v>92</v>
      </c>
      <c r="D42" t="s">
        <v>55</v>
      </c>
      <c r="E42" t="s">
        <v>93</v>
      </c>
      <c r="F42">
        <v>7190</v>
      </c>
      <c r="G42" t="s">
        <v>70</v>
      </c>
      <c r="H42" t="s">
        <v>94</v>
      </c>
      <c r="I42" t="s">
        <v>95</v>
      </c>
      <c r="J42" t="s">
        <v>92</v>
      </c>
      <c r="K42" t="s">
        <v>96</v>
      </c>
      <c r="L42" t="s">
        <v>97</v>
      </c>
      <c r="M42" t="s">
        <v>98</v>
      </c>
    </row>
    <row r="43" spans="2:14" x14ac:dyDescent="0.25">
      <c r="B43" t="s">
        <v>99</v>
      </c>
      <c r="C43" t="s">
        <v>100</v>
      </c>
      <c r="D43" s="18">
        <v>41379</v>
      </c>
      <c r="E43" t="s">
        <v>101</v>
      </c>
      <c r="F43">
        <v>10.26</v>
      </c>
      <c r="G43" t="s">
        <v>83</v>
      </c>
    </row>
    <row r="44" spans="2:14" x14ac:dyDescent="0.25">
      <c r="B44" t="s">
        <v>102</v>
      </c>
      <c r="C44" t="s">
        <v>103</v>
      </c>
      <c r="D44">
        <v>51032</v>
      </c>
      <c r="E44" t="s">
        <v>104</v>
      </c>
      <c r="F44" t="s">
        <v>105</v>
      </c>
      <c r="G44" t="s">
        <v>106</v>
      </c>
      <c r="H44" t="s">
        <v>107</v>
      </c>
      <c r="I44">
        <v>64.08</v>
      </c>
      <c r="J44" t="s">
        <v>83</v>
      </c>
    </row>
    <row r="45" spans="2:14" x14ac:dyDescent="0.25">
      <c r="B45" t="s">
        <v>53</v>
      </c>
      <c r="C45" t="s">
        <v>108</v>
      </c>
      <c r="D45" t="s">
        <v>109</v>
      </c>
      <c r="E45" t="s">
        <v>54</v>
      </c>
      <c r="F45" t="e">
        <f>+N/-S</f>
        <v>#NAME?</v>
      </c>
      <c r="G45" t="e">
        <f>+E/-W</f>
        <v>#NAME?</v>
      </c>
      <c r="H45" t="s">
        <v>110</v>
      </c>
    </row>
    <row r="46" spans="2:14" x14ac:dyDescent="0.25">
      <c r="B46" t="s">
        <v>70</v>
      </c>
      <c r="C46" t="s">
        <v>70</v>
      </c>
      <c r="D46" t="s">
        <v>70</v>
      </c>
      <c r="E46" t="s">
        <v>83</v>
      </c>
    </row>
    <row r="47" spans="2:14" x14ac:dyDescent="0.25">
      <c r="B47">
        <v>0</v>
      </c>
      <c r="C47">
        <v>0</v>
      </c>
      <c r="D47">
        <v>0</v>
      </c>
      <c r="E47">
        <v>315</v>
      </c>
    </row>
    <row r="49" spans="2:16" x14ac:dyDescent="0.25">
      <c r="B49" t="s">
        <v>123</v>
      </c>
      <c r="C49" t="s">
        <v>56</v>
      </c>
      <c r="D49" t="s">
        <v>139</v>
      </c>
    </row>
    <row r="50" spans="2:16" x14ac:dyDescent="0.25">
      <c r="B50" t="s">
        <v>111</v>
      </c>
      <c r="C50" t="s">
        <v>112</v>
      </c>
      <c r="D50" t="s">
        <v>113</v>
      </c>
      <c r="E50" t="s">
        <v>114</v>
      </c>
      <c r="F50" t="e">
        <f>+N/-S</f>
        <v>#NAME?</v>
      </c>
      <c r="G50" t="e">
        <f>+E/-W</f>
        <v>#NAME?</v>
      </c>
      <c r="H50" t="s">
        <v>117</v>
      </c>
      <c r="I50" t="s">
        <v>140</v>
      </c>
      <c r="J50" t="s">
        <v>141</v>
      </c>
      <c r="K50" t="s">
        <v>142</v>
      </c>
      <c r="L50" t="s">
        <v>143</v>
      </c>
    </row>
    <row r="51" spans="2:16" x14ac:dyDescent="0.25">
      <c r="B51" t="s">
        <v>70</v>
      </c>
      <c r="C51" t="s">
        <v>83</v>
      </c>
      <c r="D51" t="s">
        <v>83</v>
      </c>
      <c r="E51" t="s">
        <v>70</v>
      </c>
      <c r="F51" t="s">
        <v>70</v>
      </c>
      <c r="G51" t="s">
        <v>70</v>
      </c>
      <c r="H51" t="s">
        <v>144</v>
      </c>
      <c r="I51" t="s">
        <v>83</v>
      </c>
    </row>
    <row r="53" spans="2:16" x14ac:dyDescent="0.25">
      <c r="B53">
        <v>0</v>
      </c>
      <c r="C53">
        <v>0</v>
      </c>
      <c r="D53">
        <v>315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</row>
    <row r="54" spans="2:16" x14ac:dyDescent="0.25">
      <c r="B54">
        <v>8505</v>
      </c>
      <c r="C54">
        <v>0</v>
      </c>
      <c r="D54">
        <v>315</v>
      </c>
      <c r="E54">
        <v>8505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</row>
    <row r="55" spans="2:16" x14ac:dyDescent="0.25">
      <c r="B55">
        <v>8717.06</v>
      </c>
      <c r="C55">
        <v>90</v>
      </c>
      <c r="D55">
        <v>315</v>
      </c>
      <c r="E55">
        <v>8640</v>
      </c>
      <c r="F55">
        <v>95.46</v>
      </c>
      <c r="G55">
        <v>-95.46</v>
      </c>
      <c r="H55">
        <v>42.44</v>
      </c>
      <c r="I55">
        <v>42.44</v>
      </c>
      <c r="J55">
        <v>0</v>
      </c>
      <c r="K55">
        <v>315</v>
      </c>
    </row>
    <row r="56" spans="2:16" x14ac:dyDescent="0.25">
      <c r="B56">
        <v>10582.12</v>
      </c>
      <c r="C56">
        <v>90</v>
      </c>
      <c r="D56">
        <v>315</v>
      </c>
      <c r="E56">
        <v>8640</v>
      </c>
      <c r="F56">
        <v>1414.25</v>
      </c>
      <c r="G56">
        <v>-1414.26</v>
      </c>
      <c r="H56">
        <v>0</v>
      </c>
      <c r="I56">
        <v>0</v>
      </c>
      <c r="J56">
        <v>0</v>
      </c>
      <c r="K56">
        <v>0</v>
      </c>
      <c r="L56" t="s">
        <v>145</v>
      </c>
    </row>
    <row r="57" spans="2:16" x14ac:dyDescent="0.25">
      <c r="B57" t="s">
        <v>38</v>
      </c>
    </row>
    <row r="59" spans="2:16" x14ac:dyDescent="0.25">
      <c r="B59" t="s">
        <v>111</v>
      </c>
      <c r="C59" t="s">
        <v>112</v>
      </c>
      <c r="D59" t="s">
        <v>113</v>
      </c>
      <c r="E59" t="s">
        <v>114</v>
      </c>
      <c r="F59" t="s">
        <v>115</v>
      </c>
      <c r="G59" t="s">
        <v>116</v>
      </c>
      <c r="H59" t="s">
        <v>118</v>
      </c>
      <c r="I59" t="s">
        <v>117</v>
      </c>
      <c r="J59" t="s">
        <v>198</v>
      </c>
      <c r="K59" t="s">
        <v>160</v>
      </c>
      <c r="L59" t="s">
        <v>161</v>
      </c>
      <c r="M59" t="s">
        <v>193</v>
      </c>
      <c r="N59" t="s">
        <v>160</v>
      </c>
      <c r="O59" t="s">
        <v>161</v>
      </c>
      <c r="P59" t="s">
        <v>119</v>
      </c>
    </row>
    <row r="60" spans="2:16" x14ac:dyDescent="0.25">
      <c r="B60" t="s">
        <v>70</v>
      </c>
      <c r="C60" t="s">
        <v>83</v>
      </c>
      <c r="D60" t="s">
        <v>83</v>
      </c>
      <c r="E60" t="s">
        <v>70</v>
      </c>
      <c r="F60" t="s">
        <v>70</v>
      </c>
      <c r="G60" t="s">
        <v>70</v>
      </c>
      <c r="H60" t="s">
        <v>70</v>
      </c>
      <c r="I60" t="s">
        <v>120</v>
      </c>
    </row>
    <row r="62" spans="2:16" x14ac:dyDescent="0.25">
      <c r="B62">
        <v>8500</v>
      </c>
      <c r="C62">
        <v>0</v>
      </c>
      <c r="D62">
        <v>315</v>
      </c>
      <c r="E62">
        <v>8500</v>
      </c>
      <c r="F62">
        <v>0</v>
      </c>
      <c r="G62">
        <v>0</v>
      </c>
      <c r="H62">
        <v>0</v>
      </c>
      <c r="I62">
        <v>0</v>
      </c>
      <c r="J62">
        <v>37</v>
      </c>
      <c r="K62">
        <v>45</v>
      </c>
      <c r="L62">
        <v>4.5720000000000001</v>
      </c>
      <c r="M62">
        <v>108</v>
      </c>
      <c r="N62">
        <v>50</v>
      </c>
      <c r="O62">
        <v>10.356</v>
      </c>
      <c r="P62" t="s">
        <v>146</v>
      </c>
    </row>
    <row r="63" spans="2:16" x14ac:dyDescent="0.25">
      <c r="B63">
        <v>8505</v>
      </c>
      <c r="C63">
        <v>0</v>
      </c>
      <c r="D63">
        <v>315</v>
      </c>
      <c r="E63">
        <v>8505</v>
      </c>
      <c r="F63">
        <v>0</v>
      </c>
      <c r="G63">
        <v>0</v>
      </c>
      <c r="H63">
        <v>0</v>
      </c>
      <c r="I63">
        <v>0</v>
      </c>
      <c r="J63">
        <v>37</v>
      </c>
      <c r="K63">
        <v>45</v>
      </c>
      <c r="L63">
        <v>4.5720000000000001</v>
      </c>
      <c r="M63">
        <v>108</v>
      </c>
      <c r="N63">
        <v>50</v>
      </c>
      <c r="O63">
        <v>10.356</v>
      </c>
      <c r="P63" t="s">
        <v>147</v>
      </c>
    </row>
    <row r="64" spans="2:16" x14ac:dyDescent="0.25">
      <c r="B64">
        <v>8510</v>
      </c>
      <c r="C64">
        <v>2.12</v>
      </c>
      <c r="D64">
        <v>315</v>
      </c>
      <c r="E64">
        <v>8510</v>
      </c>
      <c r="F64">
        <v>7.0000000000000007E-2</v>
      </c>
      <c r="G64">
        <v>-7.0000000000000007E-2</v>
      </c>
      <c r="H64">
        <v>0.09</v>
      </c>
      <c r="I64">
        <v>42.44</v>
      </c>
      <c r="J64">
        <v>37</v>
      </c>
      <c r="K64">
        <v>45</v>
      </c>
      <c r="L64">
        <v>4.5730000000000004</v>
      </c>
      <c r="M64">
        <v>108</v>
      </c>
      <c r="N64">
        <v>50</v>
      </c>
      <c r="O64">
        <v>10.356999999999999</v>
      </c>
    </row>
    <row r="65" spans="2:15" x14ac:dyDescent="0.25">
      <c r="B65">
        <v>8520</v>
      </c>
      <c r="C65">
        <v>6.37</v>
      </c>
      <c r="D65">
        <v>315</v>
      </c>
      <c r="E65">
        <v>8519.9699999999993</v>
      </c>
      <c r="F65">
        <v>0.59</v>
      </c>
      <c r="G65">
        <v>-0.59</v>
      </c>
      <c r="H65">
        <v>0.83</v>
      </c>
      <c r="I65">
        <v>42.44</v>
      </c>
      <c r="J65">
        <v>37</v>
      </c>
      <c r="K65">
        <v>45</v>
      </c>
      <c r="L65">
        <v>4.5780000000000003</v>
      </c>
      <c r="M65">
        <v>108</v>
      </c>
      <c r="N65">
        <v>50</v>
      </c>
      <c r="O65">
        <v>10.363</v>
      </c>
    </row>
    <row r="66" spans="2:15" x14ac:dyDescent="0.25">
      <c r="B66">
        <v>8530</v>
      </c>
      <c r="C66">
        <v>10.61</v>
      </c>
      <c r="D66">
        <v>315</v>
      </c>
      <c r="E66">
        <v>8529.86</v>
      </c>
      <c r="F66">
        <v>1.63</v>
      </c>
      <c r="G66">
        <v>-1.63</v>
      </c>
      <c r="H66">
        <v>2.31</v>
      </c>
      <c r="I66">
        <v>42.44</v>
      </c>
      <c r="J66">
        <v>37</v>
      </c>
      <c r="K66">
        <v>45</v>
      </c>
      <c r="L66">
        <v>4.5880000000000001</v>
      </c>
      <c r="M66">
        <v>108</v>
      </c>
      <c r="N66">
        <v>50</v>
      </c>
      <c r="O66">
        <v>10.375999999999999</v>
      </c>
    </row>
    <row r="67" spans="2:15" x14ac:dyDescent="0.25">
      <c r="B67">
        <v>8540</v>
      </c>
      <c r="C67">
        <v>14.85</v>
      </c>
      <c r="D67">
        <v>315</v>
      </c>
      <c r="E67">
        <v>8539.61</v>
      </c>
      <c r="F67">
        <v>3.19</v>
      </c>
      <c r="G67">
        <v>-3.19</v>
      </c>
      <c r="H67">
        <v>4.51</v>
      </c>
      <c r="I67">
        <v>42.44</v>
      </c>
      <c r="J67">
        <v>37</v>
      </c>
      <c r="K67">
        <v>45</v>
      </c>
      <c r="L67">
        <v>4.6029999999999998</v>
      </c>
      <c r="M67">
        <v>108</v>
      </c>
      <c r="N67">
        <v>50</v>
      </c>
      <c r="O67">
        <v>10.396000000000001</v>
      </c>
    </row>
    <row r="68" spans="2:15" x14ac:dyDescent="0.25">
      <c r="B68">
        <v>8550</v>
      </c>
      <c r="C68">
        <v>19.100000000000001</v>
      </c>
      <c r="D68">
        <v>315</v>
      </c>
      <c r="E68">
        <v>8549.17</v>
      </c>
      <c r="F68">
        <v>5.25</v>
      </c>
      <c r="G68">
        <v>-5.25</v>
      </c>
      <c r="H68">
        <v>7.43</v>
      </c>
      <c r="I68">
        <v>42.44</v>
      </c>
      <c r="J68">
        <v>37</v>
      </c>
      <c r="K68">
        <v>45</v>
      </c>
      <c r="L68">
        <v>4.6239999999999997</v>
      </c>
      <c r="M68">
        <v>108</v>
      </c>
      <c r="N68">
        <v>50</v>
      </c>
      <c r="O68">
        <v>10.420999999999999</v>
      </c>
    </row>
    <row r="69" spans="2:15" x14ac:dyDescent="0.25">
      <c r="B69">
        <v>8560</v>
      </c>
      <c r="C69">
        <v>23.34</v>
      </c>
      <c r="D69">
        <v>315</v>
      </c>
      <c r="E69">
        <v>8558.49</v>
      </c>
      <c r="F69">
        <v>7.81</v>
      </c>
      <c r="G69">
        <v>-7.81</v>
      </c>
      <c r="H69">
        <v>11.05</v>
      </c>
      <c r="I69">
        <v>42.44</v>
      </c>
      <c r="J69">
        <v>37</v>
      </c>
      <c r="K69">
        <v>45</v>
      </c>
      <c r="L69">
        <v>4.649</v>
      </c>
      <c r="M69">
        <v>108</v>
      </c>
      <c r="N69">
        <v>50</v>
      </c>
      <c r="O69">
        <v>10.452999999999999</v>
      </c>
    </row>
    <row r="70" spans="2:15" x14ac:dyDescent="0.25">
      <c r="B70">
        <v>8570</v>
      </c>
      <c r="C70">
        <v>27.59</v>
      </c>
      <c r="D70">
        <v>315</v>
      </c>
      <c r="E70">
        <v>8567.52</v>
      </c>
      <c r="F70">
        <v>10.85</v>
      </c>
      <c r="G70">
        <v>-10.85</v>
      </c>
      <c r="H70">
        <v>15.35</v>
      </c>
      <c r="I70">
        <v>42.44</v>
      </c>
      <c r="J70">
        <v>37</v>
      </c>
      <c r="K70">
        <v>45</v>
      </c>
      <c r="L70">
        <v>4.6790000000000003</v>
      </c>
      <c r="M70">
        <v>108</v>
      </c>
      <c r="N70">
        <v>50</v>
      </c>
      <c r="O70">
        <v>10.491</v>
      </c>
    </row>
    <row r="71" spans="2:15" x14ac:dyDescent="0.25">
      <c r="B71">
        <v>8580</v>
      </c>
      <c r="C71">
        <v>31.83</v>
      </c>
      <c r="D71">
        <v>315</v>
      </c>
      <c r="E71">
        <v>8576.2000000000007</v>
      </c>
      <c r="F71">
        <v>14.36</v>
      </c>
      <c r="G71">
        <v>-14.36</v>
      </c>
      <c r="H71">
        <v>20.3</v>
      </c>
      <c r="I71">
        <v>42.44</v>
      </c>
      <c r="J71">
        <v>37</v>
      </c>
      <c r="K71">
        <v>45</v>
      </c>
      <c r="L71">
        <v>4.7140000000000004</v>
      </c>
      <c r="M71">
        <v>108</v>
      </c>
      <c r="N71">
        <v>50</v>
      </c>
      <c r="O71">
        <v>10.535</v>
      </c>
    </row>
    <row r="72" spans="2:15" x14ac:dyDescent="0.25">
      <c r="B72">
        <v>8590</v>
      </c>
      <c r="C72">
        <v>36.08</v>
      </c>
      <c r="D72">
        <v>315</v>
      </c>
      <c r="E72">
        <v>8584.49</v>
      </c>
      <c r="F72">
        <v>18.3</v>
      </c>
      <c r="G72">
        <v>-18.3</v>
      </c>
      <c r="H72">
        <v>25.89</v>
      </c>
      <c r="I72">
        <v>42.44</v>
      </c>
      <c r="J72">
        <v>37</v>
      </c>
      <c r="K72">
        <v>45</v>
      </c>
      <c r="L72">
        <v>4.7530000000000001</v>
      </c>
      <c r="M72">
        <v>108</v>
      </c>
      <c r="N72">
        <v>50</v>
      </c>
      <c r="O72">
        <v>10.584</v>
      </c>
    </row>
    <row r="73" spans="2:15" x14ac:dyDescent="0.25">
      <c r="B73">
        <v>8600</v>
      </c>
      <c r="C73">
        <v>40.32</v>
      </c>
      <c r="D73">
        <v>315</v>
      </c>
      <c r="E73">
        <v>8592.35</v>
      </c>
      <c r="F73">
        <v>22.68</v>
      </c>
      <c r="G73">
        <v>-22.68</v>
      </c>
      <c r="H73">
        <v>32.07</v>
      </c>
      <c r="I73">
        <v>42.44</v>
      </c>
      <c r="J73">
        <v>37</v>
      </c>
      <c r="K73">
        <v>45</v>
      </c>
      <c r="L73">
        <v>4.7960000000000003</v>
      </c>
      <c r="M73">
        <v>108</v>
      </c>
      <c r="N73">
        <v>50</v>
      </c>
      <c r="O73">
        <v>10.638</v>
      </c>
    </row>
    <row r="74" spans="2:15" x14ac:dyDescent="0.25">
      <c r="B74">
        <v>8610</v>
      </c>
      <c r="C74">
        <v>44.56</v>
      </c>
      <c r="D74">
        <v>315</v>
      </c>
      <c r="E74">
        <v>8599.73</v>
      </c>
      <c r="F74">
        <v>27.45</v>
      </c>
      <c r="G74">
        <v>-27.45</v>
      </c>
      <c r="H74">
        <v>38.82</v>
      </c>
      <c r="I74">
        <v>42.44</v>
      </c>
      <c r="J74">
        <v>37</v>
      </c>
      <c r="K74">
        <v>45</v>
      </c>
      <c r="L74">
        <v>4.843</v>
      </c>
      <c r="M74">
        <v>108</v>
      </c>
      <c r="N74">
        <v>50</v>
      </c>
      <c r="O74">
        <v>10.698</v>
      </c>
    </row>
    <row r="75" spans="2:15" x14ac:dyDescent="0.25">
      <c r="B75">
        <v>8620</v>
      </c>
      <c r="C75">
        <v>48.81</v>
      </c>
      <c r="D75">
        <v>315</v>
      </c>
      <c r="E75">
        <v>8606.59</v>
      </c>
      <c r="F75">
        <v>32.590000000000003</v>
      </c>
      <c r="G75">
        <v>-32.590000000000003</v>
      </c>
      <c r="H75">
        <v>46.09</v>
      </c>
      <c r="I75">
        <v>42.44</v>
      </c>
      <c r="J75">
        <v>37</v>
      </c>
      <c r="K75">
        <v>45</v>
      </c>
      <c r="L75">
        <v>4.8940000000000001</v>
      </c>
      <c r="M75">
        <v>108</v>
      </c>
      <c r="N75">
        <v>50</v>
      </c>
      <c r="O75">
        <v>10.762</v>
      </c>
    </row>
    <row r="76" spans="2:15" x14ac:dyDescent="0.25">
      <c r="B76">
        <v>8630</v>
      </c>
      <c r="C76">
        <v>53.05</v>
      </c>
      <c r="D76">
        <v>315</v>
      </c>
      <c r="E76">
        <v>8612.89</v>
      </c>
      <c r="F76">
        <v>38.08</v>
      </c>
      <c r="G76">
        <v>-38.08</v>
      </c>
      <c r="H76">
        <v>53.85</v>
      </c>
      <c r="I76">
        <v>42.44</v>
      </c>
      <c r="J76">
        <v>37</v>
      </c>
      <c r="K76">
        <v>45</v>
      </c>
      <c r="L76">
        <v>4.9480000000000004</v>
      </c>
      <c r="M76">
        <v>108</v>
      </c>
      <c r="N76">
        <v>50</v>
      </c>
      <c r="O76">
        <v>10.83</v>
      </c>
    </row>
    <row r="77" spans="2:15" x14ac:dyDescent="0.25">
      <c r="B77">
        <v>8640</v>
      </c>
      <c r="C77">
        <v>57.3</v>
      </c>
      <c r="D77">
        <v>315</v>
      </c>
      <c r="E77">
        <v>8618.6</v>
      </c>
      <c r="F77">
        <v>43.88</v>
      </c>
      <c r="G77">
        <v>-43.88</v>
      </c>
      <c r="H77">
        <v>62.06</v>
      </c>
      <c r="I77">
        <v>42.44</v>
      </c>
      <c r="J77">
        <v>37</v>
      </c>
      <c r="K77">
        <v>45</v>
      </c>
      <c r="L77">
        <v>5.0060000000000002</v>
      </c>
      <c r="M77">
        <v>108</v>
      </c>
      <c r="N77">
        <v>50</v>
      </c>
      <c r="O77">
        <v>10.901999999999999</v>
      </c>
    </row>
    <row r="78" spans="2:15" x14ac:dyDescent="0.25">
      <c r="B78">
        <v>8650</v>
      </c>
      <c r="C78">
        <v>61.54</v>
      </c>
      <c r="D78">
        <v>315</v>
      </c>
      <c r="E78">
        <v>8623.69</v>
      </c>
      <c r="F78">
        <v>49.97</v>
      </c>
      <c r="G78">
        <v>-49.97</v>
      </c>
      <c r="H78">
        <v>70.67</v>
      </c>
      <c r="I78">
        <v>42.44</v>
      </c>
      <c r="J78">
        <v>37</v>
      </c>
      <c r="K78">
        <v>45</v>
      </c>
      <c r="L78">
        <v>5.0659999999999998</v>
      </c>
      <c r="M78">
        <v>108</v>
      </c>
      <c r="N78">
        <v>50</v>
      </c>
      <c r="O78">
        <v>10.978</v>
      </c>
    </row>
    <row r="79" spans="2:15" x14ac:dyDescent="0.25">
      <c r="B79">
        <v>8660</v>
      </c>
      <c r="C79">
        <v>65.78</v>
      </c>
      <c r="D79">
        <v>315</v>
      </c>
      <c r="E79">
        <v>8628.1200000000008</v>
      </c>
      <c r="F79">
        <v>56.3</v>
      </c>
      <c r="G79">
        <v>-56.3</v>
      </c>
      <c r="H79">
        <v>79.63</v>
      </c>
      <c r="I79">
        <v>42.44</v>
      </c>
      <c r="J79">
        <v>37</v>
      </c>
      <c r="K79">
        <v>45</v>
      </c>
      <c r="L79">
        <v>5.1289999999999996</v>
      </c>
      <c r="M79">
        <v>108</v>
      </c>
      <c r="N79">
        <v>50</v>
      </c>
      <c r="O79">
        <v>11.057</v>
      </c>
    </row>
    <row r="80" spans="2:15" x14ac:dyDescent="0.25">
      <c r="B80">
        <v>8670</v>
      </c>
      <c r="C80">
        <v>70.03</v>
      </c>
      <c r="D80">
        <v>315</v>
      </c>
      <c r="E80">
        <v>8631.8799999999992</v>
      </c>
      <c r="F80">
        <v>62.85</v>
      </c>
      <c r="G80">
        <v>-62.85</v>
      </c>
      <c r="H80">
        <v>88.89</v>
      </c>
      <c r="I80">
        <v>42.44</v>
      </c>
      <c r="J80">
        <v>37</v>
      </c>
      <c r="K80">
        <v>45</v>
      </c>
      <c r="L80">
        <v>5.1929999999999996</v>
      </c>
      <c r="M80">
        <v>108</v>
      </c>
      <c r="N80">
        <v>50</v>
      </c>
      <c r="O80">
        <v>11.138999999999999</v>
      </c>
    </row>
    <row r="81" spans="2:16" x14ac:dyDescent="0.25">
      <c r="B81">
        <v>8680</v>
      </c>
      <c r="C81">
        <v>74.27</v>
      </c>
      <c r="D81">
        <v>315</v>
      </c>
      <c r="E81">
        <v>8634.9500000000007</v>
      </c>
      <c r="F81">
        <v>69.58</v>
      </c>
      <c r="G81">
        <v>-69.58</v>
      </c>
      <c r="H81">
        <v>98.41</v>
      </c>
      <c r="I81">
        <v>42.44</v>
      </c>
      <c r="J81">
        <v>37</v>
      </c>
      <c r="K81">
        <v>45</v>
      </c>
      <c r="L81">
        <v>5.26</v>
      </c>
      <c r="M81">
        <v>108</v>
      </c>
      <c r="N81">
        <v>50</v>
      </c>
      <c r="O81">
        <v>11.222</v>
      </c>
    </row>
    <row r="82" spans="2:16" x14ac:dyDescent="0.25">
      <c r="B82">
        <v>8690</v>
      </c>
      <c r="C82">
        <v>78.52</v>
      </c>
      <c r="D82">
        <v>315</v>
      </c>
      <c r="E82">
        <v>8637.2999999999993</v>
      </c>
      <c r="F82">
        <v>76.45</v>
      </c>
      <c r="G82">
        <v>-76.45</v>
      </c>
      <c r="H82">
        <v>108.12</v>
      </c>
      <c r="I82">
        <v>42.44</v>
      </c>
      <c r="J82">
        <v>37</v>
      </c>
      <c r="K82">
        <v>45</v>
      </c>
      <c r="L82">
        <v>5.3280000000000003</v>
      </c>
      <c r="M82">
        <v>108</v>
      </c>
      <c r="N82">
        <v>50</v>
      </c>
      <c r="O82">
        <v>11.308</v>
      </c>
    </row>
    <row r="83" spans="2:16" x14ac:dyDescent="0.25">
      <c r="B83">
        <v>8700</v>
      </c>
      <c r="C83">
        <v>82.76</v>
      </c>
      <c r="D83">
        <v>315</v>
      </c>
      <c r="E83">
        <v>8638.92</v>
      </c>
      <c r="F83">
        <v>83.43</v>
      </c>
      <c r="G83">
        <v>-83.43</v>
      </c>
      <c r="H83">
        <v>117.99</v>
      </c>
      <c r="I83">
        <v>42.44</v>
      </c>
      <c r="J83">
        <v>37</v>
      </c>
      <c r="K83">
        <v>45</v>
      </c>
      <c r="L83">
        <v>5.3970000000000002</v>
      </c>
      <c r="M83">
        <v>108</v>
      </c>
      <c r="N83">
        <v>50</v>
      </c>
      <c r="O83">
        <v>11.395</v>
      </c>
    </row>
    <row r="84" spans="2:16" x14ac:dyDescent="0.25">
      <c r="B84">
        <v>8710</v>
      </c>
      <c r="C84">
        <v>87</v>
      </c>
      <c r="D84">
        <v>315</v>
      </c>
      <c r="E84">
        <v>8639.82</v>
      </c>
      <c r="F84">
        <v>90.47</v>
      </c>
      <c r="G84">
        <v>-90.47</v>
      </c>
      <c r="H84">
        <v>127.95</v>
      </c>
      <c r="I84">
        <v>42.44</v>
      </c>
      <c r="J84">
        <v>37</v>
      </c>
      <c r="K84">
        <v>45</v>
      </c>
      <c r="L84">
        <v>5.4660000000000002</v>
      </c>
      <c r="M84">
        <v>108</v>
      </c>
      <c r="N84">
        <v>50</v>
      </c>
      <c r="O84">
        <v>11.483000000000001</v>
      </c>
    </row>
    <row r="85" spans="2:16" x14ac:dyDescent="0.25">
      <c r="B85">
        <v>8717.06</v>
      </c>
      <c r="C85">
        <v>90</v>
      </c>
      <c r="D85">
        <v>315</v>
      </c>
      <c r="E85">
        <v>8640</v>
      </c>
      <c r="F85">
        <v>95.46</v>
      </c>
      <c r="G85">
        <v>-95.46</v>
      </c>
      <c r="H85">
        <v>135</v>
      </c>
      <c r="I85">
        <v>42.44</v>
      </c>
      <c r="J85">
        <v>37</v>
      </c>
      <c r="K85">
        <v>45</v>
      </c>
      <c r="L85">
        <v>5.516</v>
      </c>
      <c r="M85">
        <v>108</v>
      </c>
      <c r="N85">
        <v>50</v>
      </c>
      <c r="O85">
        <v>11.545</v>
      </c>
      <c r="P85" t="s">
        <v>148</v>
      </c>
    </row>
    <row r="86" spans="2:16" x14ac:dyDescent="0.25">
      <c r="B86">
        <v>8800</v>
      </c>
      <c r="C86">
        <v>90</v>
      </c>
      <c r="D86">
        <v>315</v>
      </c>
      <c r="E86">
        <v>8640</v>
      </c>
      <c r="F86">
        <v>154.11000000000001</v>
      </c>
      <c r="G86">
        <v>-154.11000000000001</v>
      </c>
      <c r="H86">
        <v>217.94</v>
      </c>
      <c r="I86">
        <v>0</v>
      </c>
      <c r="J86">
        <v>37</v>
      </c>
      <c r="K86">
        <v>45</v>
      </c>
      <c r="L86">
        <v>6.0960000000000001</v>
      </c>
      <c r="M86">
        <v>108</v>
      </c>
      <c r="N86">
        <v>50</v>
      </c>
      <c r="O86">
        <v>12.275</v>
      </c>
    </row>
    <row r="87" spans="2:16" x14ac:dyDescent="0.25">
      <c r="B87">
        <v>8900</v>
      </c>
      <c r="C87">
        <v>90</v>
      </c>
      <c r="D87">
        <v>315</v>
      </c>
      <c r="E87">
        <v>8640</v>
      </c>
      <c r="F87">
        <v>224.82</v>
      </c>
      <c r="G87">
        <v>-224.82</v>
      </c>
      <c r="H87">
        <v>317.94</v>
      </c>
      <c r="I87">
        <v>0</v>
      </c>
      <c r="J87">
        <v>37</v>
      </c>
      <c r="K87">
        <v>45</v>
      </c>
      <c r="L87">
        <v>6.7949999999999999</v>
      </c>
      <c r="M87">
        <v>108</v>
      </c>
      <c r="N87">
        <v>50</v>
      </c>
      <c r="O87">
        <v>13.154999999999999</v>
      </c>
    </row>
    <row r="88" spans="2:16" x14ac:dyDescent="0.25">
      <c r="B88">
        <v>9000</v>
      </c>
      <c r="C88">
        <v>90</v>
      </c>
      <c r="D88">
        <v>315</v>
      </c>
      <c r="E88">
        <v>8640</v>
      </c>
      <c r="F88">
        <v>295.52999999999997</v>
      </c>
      <c r="G88">
        <v>-295.52999999999997</v>
      </c>
      <c r="H88">
        <v>417.94</v>
      </c>
      <c r="I88">
        <v>0</v>
      </c>
      <c r="J88">
        <v>37</v>
      </c>
      <c r="K88">
        <v>45</v>
      </c>
      <c r="L88">
        <v>7.4939999999999998</v>
      </c>
      <c r="M88">
        <v>108</v>
      </c>
      <c r="N88">
        <v>50</v>
      </c>
      <c r="O88">
        <v>14.036</v>
      </c>
    </row>
    <row r="89" spans="2:16" x14ac:dyDescent="0.25">
      <c r="B89">
        <v>9100</v>
      </c>
      <c r="C89">
        <v>90</v>
      </c>
      <c r="D89">
        <v>315</v>
      </c>
      <c r="E89">
        <v>8640</v>
      </c>
      <c r="F89">
        <v>366.24</v>
      </c>
      <c r="G89">
        <v>-366.24</v>
      </c>
      <c r="H89">
        <v>517.94000000000005</v>
      </c>
      <c r="I89">
        <v>0</v>
      </c>
      <c r="J89">
        <v>37</v>
      </c>
      <c r="K89">
        <v>45</v>
      </c>
      <c r="L89">
        <v>8.1929999999999996</v>
      </c>
      <c r="M89">
        <v>108</v>
      </c>
      <c r="N89">
        <v>50</v>
      </c>
      <c r="O89">
        <v>14.916</v>
      </c>
    </row>
    <row r="90" spans="2:16" x14ac:dyDescent="0.25">
      <c r="B90">
        <v>9200</v>
      </c>
      <c r="C90">
        <v>90</v>
      </c>
      <c r="D90">
        <v>315</v>
      </c>
      <c r="E90">
        <v>8640</v>
      </c>
      <c r="F90">
        <v>436.95</v>
      </c>
      <c r="G90">
        <v>-436.95</v>
      </c>
      <c r="H90">
        <v>617.94000000000005</v>
      </c>
      <c r="I90">
        <v>0</v>
      </c>
      <c r="J90">
        <v>37</v>
      </c>
      <c r="K90">
        <v>45</v>
      </c>
      <c r="L90">
        <v>8.8919999999999995</v>
      </c>
      <c r="M90">
        <v>108</v>
      </c>
      <c r="N90">
        <v>50</v>
      </c>
      <c r="O90">
        <v>15.797000000000001</v>
      </c>
    </row>
    <row r="91" spans="2:16" x14ac:dyDescent="0.25">
      <c r="B91">
        <v>9300</v>
      </c>
      <c r="C91">
        <v>90</v>
      </c>
      <c r="D91">
        <v>315</v>
      </c>
      <c r="E91">
        <v>8640</v>
      </c>
      <c r="F91">
        <v>507.66</v>
      </c>
      <c r="G91">
        <v>-507.66</v>
      </c>
      <c r="H91">
        <v>717.94</v>
      </c>
      <c r="I91">
        <v>0</v>
      </c>
      <c r="J91">
        <v>37</v>
      </c>
      <c r="K91">
        <v>45</v>
      </c>
      <c r="L91">
        <v>9.5909999999999993</v>
      </c>
      <c r="M91">
        <v>108</v>
      </c>
      <c r="N91">
        <v>50</v>
      </c>
      <c r="O91">
        <v>16.677</v>
      </c>
    </row>
    <row r="92" spans="2:16" x14ac:dyDescent="0.25">
      <c r="B92">
        <v>9400</v>
      </c>
      <c r="C92">
        <v>90</v>
      </c>
      <c r="D92">
        <v>315</v>
      </c>
      <c r="E92">
        <v>8640</v>
      </c>
      <c r="F92">
        <v>578.37</v>
      </c>
      <c r="G92">
        <v>-578.37</v>
      </c>
      <c r="H92">
        <v>817.94</v>
      </c>
      <c r="I92">
        <v>0</v>
      </c>
      <c r="J92">
        <v>37</v>
      </c>
      <c r="K92">
        <v>45</v>
      </c>
      <c r="L92">
        <v>10.29</v>
      </c>
      <c r="M92">
        <v>108</v>
      </c>
      <c r="N92">
        <v>50</v>
      </c>
      <c r="O92">
        <v>17.558</v>
      </c>
    </row>
    <row r="93" spans="2:16" x14ac:dyDescent="0.25">
      <c r="B93">
        <v>9500</v>
      </c>
      <c r="C93">
        <v>90</v>
      </c>
      <c r="D93">
        <v>315</v>
      </c>
      <c r="E93">
        <v>8640</v>
      </c>
      <c r="F93">
        <v>649.08000000000004</v>
      </c>
      <c r="G93">
        <v>-649.08000000000004</v>
      </c>
      <c r="H93">
        <v>917.94</v>
      </c>
      <c r="I93">
        <v>0</v>
      </c>
      <c r="J93">
        <v>37</v>
      </c>
      <c r="K93">
        <v>45</v>
      </c>
      <c r="L93">
        <v>10.989000000000001</v>
      </c>
      <c r="M93">
        <v>108</v>
      </c>
      <c r="N93">
        <v>50</v>
      </c>
      <c r="O93">
        <v>18.437999999999999</v>
      </c>
    </row>
    <row r="94" spans="2:16" x14ac:dyDescent="0.25">
      <c r="B94">
        <v>9600</v>
      </c>
      <c r="C94">
        <v>90</v>
      </c>
      <c r="D94">
        <v>315</v>
      </c>
      <c r="E94">
        <v>8640</v>
      </c>
      <c r="F94">
        <v>719.79</v>
      </c>
      <c r="G94">
        <v>-719.79</v>
      </c>
      <c r="H94">
        <v>1017.94</v>
      </c>
      <c r="I94">
        <v>0</v>
      </c>
      <c r="J94">
        <v>37</v>
      </c>
      <c r="K94">
        <v>45</v>
      </c>
      <c r="L94">
        <v>11.688000000000001</v>
      </c>
      <c r="M94">
        <v>108</v>
      </c>
      <c r="N94">
        <v>50</v>
      </c>
      <c r="O94">
        <v>19.318999999999999</v>
      </c>
    </row>
    <row r="95" spans="2:16" x14ac:dyDescent="0.25">
      <c r="B95">
        <v>9700</v>
      </c>
      <c r="C95">
        <v>90</v>
      </c>
      <c r="D95">
        <v>315</v>
      </c>
      <c r="E95">
        <v>8640</v>
      </c>
      <c r="F95">
        <v>790.5</v>
      </c>
      <c r="G95">
        <v>-790.5</v>
      </c>
      <c r="H95">
        <v>1117.94</v>
      </c>
      <c r="I95">
        <v>0</v>
      </c>
      <c r="J95">
        <v>37</v>
      </c>
      <c r="K95">
        <v>45</v>
      </c>
      <c r="L95">
        <v>12.387</v>
      </c>
      <c r="M95">
        <v>108</v>
      </c>
      <c r="N95">
        <v>50</v>
      </c>
      <c r="O95">
        <v>20.199000000000002</v>
      </c>
    </row>
    <row r="96" spans="2:16" x14ac:dyDescent="0.25">
      <c r="B96">
        <v>9800</v>
      </c>
      <c r="C96">
        <v>90</v>
      </c>
      <c r="D96">
        <v>315</v>
      </c>
      <c r="E96">
        <v>8640</v>
      </c>
      <c r="F96">
        <v>861.22</v>
      </c>
      <c r="G96">
        <v>-861.22</v>
      </c>
      <c r="H96">
        <v>1217.94</v>
      </c>
      <c r="I96">
        <v>0</v>
      </c>
      <c r="J96">
        <v>37</v>
      </c>
      <c r="K96">
        <v>45</v>
      </c>
      <c r="L96">
        <v>13.086</v>
      </c>
      <c r="M96">
        <v>108</v>
      </c>
      <c r="N96">
        <v>50</v>
      </c>
      <c r="O96">
        <v>21.08</v>
      </c>
    </row>
    <row r="97" spans="2:16" x14ac:dyDescent="0.25">
      <c r="B97">
        <v>9900</v>
      </c>
      <c r="C97">
        <v>90</v>
      </c>
      <c r="D97">
        <v>315</v>
      </c>
      <c r="E97">
        <v>8640</v>
      </c>
      <c r="F97">
        <v>931.93</v>
      </c>
      <c r="G97">
        <v>-931.93</v>
      </c>
      <c r="H97">
        <v>1317.94</v>
      </c>
      <c r="I97">
        <v>0</v>
      </c>
      <c r="J97">
        <v>37</v>
      </c>
      <c r="K97">
        <v>45</v>
      </c>
      <c r="L97">
        <v>13.785</v>
      </c>
      <c r="M97">
        <v>108</v>
      </c>
      <c r="N97">
        <v>50</v>
      </c>
      <c r="O97">
        <v>21.96</v>
      </c>
    </row>
    <row r="98" spans="2:16" x14ac:dyDescent="0.25">
      <c r="B98">
        <v>10000</v>
      </c>
      <c r="C98">
        <v>90</v>
      </c>
      <c r="D98">
        <v>315</v>
      </c>
      <c r="E98">
        <v>8640</v>
      </c>
      <c r="F98">
        <v>1002.64</v>
      </c>
      <c r="G98">
        <v>-1002.64</v>
      </c>
      <c r="H98">
        <v>1417.94</v>
      </c>
      <c r="I98">
        <v>0</v>
      </c>
      <c r="J98">
        <v>37</v>
      </c>
      <c r="K98">
        <v>45</v>
      </c>
      <c r="L98">
        <v>14.484999999999999</v>
      </c>
      <c r="M98">
        <v>108</v>
      </c>
      <c r="N98">
        <v>50</v>
      </c>
      <c r="O98">
        <v>22.841000000000001</v>
      </c>
    </row>
    <row r="99" spans="2:16" x14ac:dyDescent="0.25">
      <c r="B99">
        <v>10100</v>
      </c>
      <c r="C99">
        <v>90</v>
      </c>
      <c r="D99">
        <v>315</v>
      </c>
      <c r="E99">
        <v>8640</v>
      </c>
      <c r="F99">
        <v>1073.3499999999999</v>
      </c>
      <c r="G99">
        <v>-1073.3499999999999</v>
      </c>
      <c r="H99">
        <v>1517.94</v>
      </c>
      <c r="I99">
        <v>0</v>
      </c>
      <c r="J99">
        <v>37</v>
      </c>
      <c r="K99">
        <v>45</v>
      </c>
      <c r="L99">
        <v>15.183999999999999</v>
      </c>
      <c r="M99">
        <v>108</v>
      </c>
      <c r="N99">
        <v>50</v>
      </c>
      <c r="O99">
        <v>23.721</v>
      </c>
    </row>
    <row r="100" spans="2:16" x14ac:dyDescent="0.25">
      <c r="B100">
        <v>10200</v>
      </c>
      <c r="C100">
        <v>90</v>
      </c>
      <c r="D100">
        <v>315</v>
      </c>
      <c r="E100">
        <v>8640</v>
      </c>
      <c r="F100">
        <v>1144.06</v>
      </c>
      <c r="G100">
        <v>-1144.06</v>
      </c>
      <c r="H100">
        <v>1617.94</v>
      </c>
      <c r="I100">
        <v>0</v>
      </c>
      <c r="J100">
        <v>37</v>
      </c>
      <c r="K100">
        <v>45</v>
      </c>
      <c r="L100">
        <v>15.882999999999999</v>
      </c>
      <c r="M100">
        <v>108</v>
      </c>
      <c r="N100">
        <v>50</v>
      </c>
      <c r="O100">
        <v>24.602</v>
      </c>
    </row>
    <row r="101" spans="2:16" x14ac:dyDescent="0.25">
      <c r="B101">
        <v>10300</v>
      </c>
      <c r="C101">
        <v>90</v>
      </c>
      <c r="D101">
        <v>315</v>
      </c>
      <c r="E101">
        <v>8640</v>
      </c>
      <c r="F101">
        <v>1214.77</v>
      </c>
      <c r="G101">
        <v>-1214.77</v>
      </c>
      <c r="H101">
        <v>1717.94</v>
      </c>
      <c r="I101">
        <v>0</v>
      </c>
      <c r="J101">
        <v>37</v>
      </c>
      <c r="K101">
        <v>45</v>
      </c>
      <c r="L101">
        <v>16.582000000000001</v>
      </c>
      <c r="M101">
        <v>108</v>
      </c>
      <c r="N101">
        <v>50</v>
      </c>
      <c r="O101">
        <v>25.483000000000001</v>
      </c>
    </row>
    <row r="102" spans="2:16" x14ac:dyDescent="0.25">
      <c r="B102">
        <v>10400</v>
      </c>
      <c r="C102">
        <v>90</v>
      </c>
      <c r="D102">
        <v>315</v>
      </c>
      <c r="E102">
        <v>8640</v>
      </c>
      <c r="F102">
        <v>1285.48</v>
      </c>
      <c r="G102">
        <v>-1285.48</v>
      </c>
      <c r="H102">
        <v>1817.94</v>
      </c>
      <c r="I102">
        <v>0</v>
      </c>
      <c r="J102">
        <v>37</v>
      </c>
      <c r="K102">
        <v>45</v>
      </c>
      <c r="L102">
        <v>17.280999999999999</v>
      </c>
      <c r="M102">
        <v>108</v>
      </c>
      <c r="N102">
        <v>50</v>
      </c>
      <c r="O102">
        <v>26.363</v>
      </c>
    </row>
    <row r="103" spans="2:16" x14ac:dyDescent="0.25">
      <c r="B103">
        <v>10500</v>
      </c>
      <c r="C103">
        <v>90</v>
      </c>
      <c r="D103">
        <v>315</v>
      </c>
      <c r="E103">
        <v>8640</v>
      </c>
      <c r="F103">
        <v>1356.19</v>
      </c>
      <c r="G103">
        <v>-1356.19</v>
      </c>
      <c r="H103">
        <v>1917.94</v>
      </c>
      <c r="I103">
        <v>0</v>
      </c>
      <c r="J103">
        <v>37</v>
      </c>
      <c r="K103">
        <v>45</v>
      </c>
      <c r="L103">
        <v>17.98</v>
      </c>
      <c r="M103">
        <v>108</v>
      </c>
      <c r="N103">
        <v>50</v>
      </c>
      <c r="O103">
        <v>27.244</v>
      </c>
    </row>
    <row r="104" spans="2:16" x14ac:dyDescent="0.25">
      <c r="B104">
        <v>10582.12</v>
      </c>
      <c r="C104">
        <v>90</v>
      </c>
      <c r="D104">
        <v>315</v>
      </c>
      <c r="E104">
        <v>8640</v>
      </c>
      <c r="F104">
        <v>1414.25</v>
      </c>
      <c r="G104">
        <v>-1414.26</v>
      </c>
      <c r="H104">
        <v>2000.06</v>
      </c>
      <c r="I104">
        <v>0</v>
      </c>
      <c r="J104">
        <v>37</v>
      </c>
      <c r="K104">
        <v>45</v>
      </c>
      <c r="L104">
        <v>18.553999999999998</v>
      </c>
      <c r="M104">
        <v>108</v>
      </c>
      <c r="N104">
        <v>50</v>
      </c>
      <c r="O104">
        <v>27.966999999999999</v>
      </c>
      <c r="P104" t="s">
        <v>145</v>
      </c>
    </row>
    <row r="107" spans="2:16" x14ac:dyDescent="0.25">
      <c r="B107" t="s">
        <v>149</v>
      </c>
    </row>
    <row r="109" spans="2:16" x14ac:dyDescent="0.25">
      <c r="B109" t="s">
        <v>150</v>
      </c>
      <c r="C109" t="s">
        <v>150</v>
      </c>
      <c r="D109" t="s">
        <v>151</v>
      </c>
      <c r="E109" t="s">
        <v>152</v>
      </c>
      <c r="F109" t="s">
        <v>153</v>
      </c>
      <c r="G109" t="s">
        <v>154</v>
      </c>
      <c r="H109" t="s">
        <v>155</v>
      </c>
    </row>
    <row r="110" spans="2:16" x14ac:dyDescent="0.25">
      <c r="B110" t="s">
        <v>156</v>
      </c>
      <c r="C110" t="s">
        <v>157</v>
      </c>
      <c r="D110" t="s">
        <v>114</v>
      </c>
      <c r="E110" t="e">
        <f>+N/-S</f>
        <v>#NAME?</v>
      </c>
      <c r="F110" t="e">
        <f>+E/-W</f>
        <v>#NAME?</v>
      </c>
      <c r="G110" t="s">
        <v>158</v>
      </c>
      <c r="H110" t="s">
        <v>86</v>
      </c>
      <c r="I110" t="s">
        <v>159</v>
      </c>
      <c r="J110" t="s">
        <v>160</v>
      </c>
      <c r="K110" t="s">
        <v>161</v>
      </c>
      <c r="L110" t="s">
        <v>159</v>
      </c>
      <c r="M110" t="s">
        <v>160</v>
      </c>
      <c r="N110" t="s">
        <v>161</v>
      </c>
    </row>
    <row r="111" spans="2:16" x14ac:dyDescent="0.25">
      <c r="B111" t="s">
        <v>162</v>
      </c>
      <c r="C111" t="s">
        <v>163</v>
      </c>
      <c r="D111" t="s">
        <v>70</v>
      </c>
      <c r="E111" t="s">
        <v>70</v>
      </c>
      <c r="F111" t="s">
        <v>70</v>
      </c>
      <c r="G111" t="s">
        <v>70</v>
      </c>
      <c r="H111" t="s">
        <v>70</v>
      </c>
    </row>
    <row r="112" spans="2:16" x14ac:dyDescent="0.25">
      <c r="B112" t="s">
        <v>145</v>
      </c>
      <c r="C112">
        <v>8640</v>
      </c>
      <c r="D112">
        <v>1414.25</v>
      </c>
      <c r="E112">
        <v>-1414.26</v>
      </c>
      <c r="F112">
        <v>1413614.56</v>
      </c>
      <c r="G112">
        <v>2034285.44</v>
      </c>
      <c r="H112">
        <v>37</v>
      </c>
      <c r="I112">
        <v>45</v>
      </c>
      <c r="J112">
        <v>18.553999999999998</v>
      </c>
      <c r="K112" t="s">
        <v>72</v>
      </c>
      <c r="L112">
        <v>108</v>
      </c>
      <c r="M112">
        <v>50</v>
      </c>
      <c r="N112">
        <v>27.966999999999999</v>
      </c>
      <c r="O112" t="s">
        <v>77</v>
      </c>
    </row>
    <row r="115" spans="2:9" x14ac:dyDescent="0.25">
      <c r="B115" t="s">
        <v>164</v>
      </c>
      <c r="C115" t="s">
        <v>165</v>
      </c>
    </row>
    <row r="116" spans="2:9" x14ac:dyDescent="0.25">
      <c r="B116" t="s">
        <v>111</v>
      </c>
      <c r="C116" t="s">
        <v>114</v>
      </c>
      <c r="D116" t="s">
        <v>166</v>
      </c>
      <c r="E116" t="s">
        <v>167</v>
      </c>
      <c r="F116" t="s">
        <v>168</v>
      </c>
      <c r="G116" t="s">
        <v>156</v>
      </c>
    </row>
    <row r="117" spans="2:9" x14ac:dyDescent="0.25">
      <c r="B117" t="s">
        <v>70</v>
      </c>
      <c r="C117" t="s">
        <v>70</v>
      </c>
      <c r="D117" t="s">
        <v>169</v>
      </c>
      <c r="E117" t="s">
        <v>169</v>
      </c>
    </row>
    <row r="119" spans="2:9" x14ac:dyDescent="0.25">
      <c r="B119">
        <v>2526</v>
      </c>
      <c r="C119">
        <v>2526</v>
      </c>
      <c r="D119">
        <v>9.625</v>
      </c>
      <c r="E119">
        <v>9.625</v>
      </c>
      <c r="F119">
        <v>9</v>
      </c>
      <c r="G119" t="s">
        <v>121</v>
      </c>
    </row>
    <row r="120" spans="2:9" x14ac:dyDescent="0.25">
      <c r="B120">
        <v>8500</v>
      </c>
      <c r="C120">
        <v>8500</v>
      </c>
      <c r="D120">
        <v>7</v>
      </c>
      <c r="E120">
        <v>7</v>
      </c>
      <c r="F120" t="s">
        <v>146</v>
      </c>
    </row>
    <row r="121" spans="2:9" x14ac:dyDescent="0.25">
      <c r="B121" t="s">
        <v>170</v>
      </c>
    </row>
    <row r="123" spans="2:9" x14ac:dyDescent="0.25">
      <c r="B123" t="s">
        <v>111</v>
      </c>
      <c r="C123" t="s">
        <v>114</v>
      </c>
      <c r="D123" t="s">
        <v>170</v>
      </c>
      <c r="E123" t="s">
        <v>171</v>
      </c>
      <c r="F123" t="s">
        <v>106</v>
      </c>
      <c r="G123" t="s">
        <v>172</v>
      </c>
      <c r="H123" t="s">
        <v>106</v>
      </c>
      <c r="I123" t="s">
        <v>110</v>
      </c>
    </row>
    <row r="127" spans="2:9" x14ac:dyDescent="0.25">
      <c r="B127" t="s">
        <v>122</v>
      </c>
    </row>
    <row r="128" spans="2:9" x14ac:dyDescent="0.25">
      <c r="B128" t="s">
        <v>111</v>
      </c>
      <c r="C128" t="s">
        <v>114</v>
      </c>
    </row>
    <row r="129" spans="2:4" x14ac:dyDescent="0.25">
      <c r="B129" t="s">
        <v>70</v>
      </c>
      <c r="C129" t="s">
        <v>70</v>
      </c>
    </row>
    <row r="131" spans="2:4" x14ac:dyDescent="0.25">
      <c r="B131">
        <v>8505</v>
      </c>
      <c r="C131">
        <v>8505</v>
      </c>
      <c r="D131" t="s">
        <v>147</v>
      </c>
    </row>
    <row r="132" spans="2:4" x14ac:dyDescent="0.25">
      <c r="B132">
        <v>8717.06</v>
      </c>
      <c r="C132">
        <v>8640</v>
      </c>
      <c r="D132" t="s">
        <v>148</v>
      </c>
    </row>
    <row r="133" spans="2:4" x14ac:dyDescent="0.25">
      <c r="B133">
        <v>10582.11</v>
      </c>
      <c r="C133">
        <v>8640</v>
      </c>
      <c r="D133" t="s">
        <v>145</v>
      </c>
    </row>
    <row r="149" spans="2:15" x14ac:dyDescent="0.25">
      <c r="B149" t="s">
        <v>34</v>
      </c>
      <c r="C149" t="s">
        <v>35</v>
      </c>
      <c r="D149" t="s">
        <v>36</v>
      </c>
    </row>
    <row r="150" spans="2:15" x14ac:dyDescent="0.25">
      <c r="B150" t="s">
        <v>37</v>
      </c>
      <c r="C150" t="s">
        <v>123</v>
      </c>
      <c r="D150" t="s">
        <v>39</v>
      </c>
      <c r="E150" t="s">
        <v>192</v>
      </c>
      <c r="F150" t="s">
        <v>193</v>
      </c>
    </row>
    <row r="153" spans="2:15" x14ac:dyDescent="0.25">
      <c r="B153" t="s">
        <v>40</v>
      </c>
      <c r="C153" t="s">
        <v>41</v>
      </c>
      <c r="D153" t="s">
        <v>42</v>
      </c>
      <c r="E153" t="s">
        <v>43</v>
      </c>
      <c r="F153" s="18">
        <v>41318</v>
      </c>
      <c r="G153" t="s">
        <v>44</v>
      </c>
      <c r="H153" s="19">
        <v>0.31552083333333331</v>
      </c>
      <c r="I153" t="s">
        <v>45</v>
      </c>
      <c r="J153">
        <v>3</v>
      </c>
    </row>
    <row r="154" spans="2:15" x14ac:dyDescent="0.25">
      <c r="B154" t="s">
        <v>46</v>
      </c>
      <c r="C154" t="s">
        <v>124</v>
      </c>
      <c r="D154" t="s">
        <v>125</v>
      </c>
      <c r="E154" t="s">
        <v>47</v>
      </c>
      <c r="F154" t="s">
        <v>126</v>
      </c>
      <c r="G154" t="s">
        <v>127</v>
      </c>
      <c r="H154" t="s">
        <v>48</v>
      </c>
      <c r="I154" t="s">
        <v>49</v>
      </c>
      <c r="J154" t="s">
        <v>52</v>
      </c>
      <c r="K154" t="s">
        <v>128</v>
      </c>
      <c r="L154" t="s">
        <v>129</v>
      </c>
      <c r="M154" t="s">
        <v>194</v>
      </c>
      <c r="N154" t="b">
        <v>1</v>
      </c>
      <c r="O154" t="s">
        <v>51</v>
      </c>
    </row>
    <row r="155" spans="2:15" x14ac:dyDescent="0.25">
      <c r="B155" t="s">
        <v>52</v>
      </c>
      <c r="C155" t="s">
        <v>128</v>
      </c>
      <c r="D155" t="s">
        <v>129</v>
      </c>
      <c r="E155">
        <v>12</v>
      </c>
      <c r="F155" t="s">
        <v>53</v>
      </c>
      <c r="G155" t="s">
        <v>54</v>
      </c>
      <c r="H155" t="s">
        <v>49</v>
      </c>
      <c r="I155" t="s">
        <v>55</v>
      </c>
      <c r="J155">
        <v>7190</v>
      </c>
    </row>
    <row r="156" spans="2:15" x14ac:dyDescent="0.25">
      <c r="B156" t="s">
        <v>50</v>
      </c>
      <c r="C156" t="s">
        <v>130</v>
      </c>
      <c r="D156">
        <v>12</v>
      </c>
      <c r="E156" t="s">
        <v>56</v>
      </c>
      <c r="F156" t="s">
        <v>57</v>
      </c>
      <c r="G156" t="s">
        <v>49</v>
      </c>
      <c r="H156" t="s">
        <v>58</v>
      </c>
      <c r="I156" t="s">
        <v>195</v>
      </c>
    </row>
    <row r="157" spans="2:15" x14ac:dyDescent="0.25">
      <c r="B157" t="s">
        <v>59</v>
      </c>
      <c r="C157" t="s">
        <v>131</v>
      </c>
      <c r="D157" t="s">
        <v>38</v>
      </c>
      <c r="E157" t="s">
        <v>60</v>
      </c>
      <c r="F157" t="s">
        <v>61</v>
      </c>
      <c r="G157" t="s">
        <v>62</v>
      </c>
      <c r="H157" t="s">
        <v>63</v>
      </c>
      <c r="I157" t="s">
        <v>64</v>
      </c>
      <c r="J157" t="s">
        <v>65</v>
      </c>
    </row>
    <row r="159" spans="2:15" x14ac:dyDescent="0.25">
      <c r="B159" t="s">
        <v>46</v>
      </c>
      <c r="C159" t="s">
        <v>124</v>
      </c>
      <c r="D159" t="s">
        <v>125</v>
      </c>
      <c r="E159" t="s">
        <v>47</v>
      </c>
      <c r="F159" t="s">
        <v>126</v>
      </c>
      <c r="G159" t="s">
        <v>127</v>
      </c>
    </row>
    <row r="161" spans="2:15" x14ac:dyDescent="0.25">
      <c r="B161" t="s">
        <v>173</v>
      </c>
    </row>
    <row r="162" spans="2:15" x14ac:dyDescent="0.25">
      <c r="B162" t="s">
        <v>150</v>
      </c>
      <c r="C162" t="s">
        <v>174</v>
      </c>
      <c r="D162" t="s">
        <v>175</v>
      </c>
      <c r="E162" t="s">
        <v>176</v>
      </c>
      <c r="F162" t="s">
        <v>177</v>
      </c>
      <c r="G162" t="s">
        <v>95</v>
      </c>
      <c r="H162">
        <v>1983</v>
      </c>
      <c r="I162" t="s">
        <v>150</v>
      </c>
      <c r="J162" t="s">
        <v>178</v>
      </c>
      <c r="K162" t="s">
        <v>179</v>
      </c>
      <c r="L162" t="s">
        <v>180</v>
      </c>
      <c r="M162" t="s">
        <v>181</v>
      </c>
    </row>
    <row r="163" spans="2:15" x14ac:dyDescent="0.25">
      <c r="B163" t="s">
        <v>182</v>
      </c>
      <c r="C163" t="s">
        <v>92</v>
      </c>
      <c r="D163" t="s">
        <v>183</v>
      </c>
      <c r="E163">
        <v>1980</v>
      </c>
      <c r="F163" t="s">
        <v>177</v>
      </c>
      <c r="G163" t="s">
        <v>184</v>
      </c>
      <c r="H163" t="s">
        <v>67</v>
      </c>
      <c r="I163" t="s">
        <v>185</v>
      </c>
    </row>
    <row r="164" spans="2:15" x14ac:dyDescent="0.25">
      <c r="B164" t="s">
        <v>186</v>
      </c>
      <c r="C164" t="s">
        <v>92</v>
      </c>
      <c r="D164" t="s">
        <v>96</v>
      </c>
      <c r="E164" t="s">
        <v>97</v>
      </c>
      <c r="F164" t="s">
        <v>98</v>
      </c>
      <c r="G164" t="s">
        <v>187</v>
      </c>
      <c r="H164" t="s">
        <v>188</v>
      </c>
      <c r="I164" t="s">
        <v>189</v>
      </c>
    </row>
    <row r="171" spans="2:15" x14ac:dyDescent="0.25">
      <c r="B171" t="s">
        <v>34</v>
      </c>
      <c r="C171" t="s">
        <v>35</v>
      </c>
      <c r="D171" t="s">
        <v>36</v>
      </c>
    </row>
    <row r="172" spans="2:15" x14ac:dyDescent="0.25">
      <c r="B172" t="s">
        <v>37</v>
      </c>
      <c r="C172" t="s">
        <v>123</v>
      </c>
      <c r="D172" t="s">
        <v>39</v>
      </c>
      <c r="E172" t="s">
        <v>192</v>
      </c>
      <c r="F172" t="s">
        <v>193</v>
      </c>
    </row>
    <row r="175" spans="2:15" x14ac:dyDescent="0.25">
      <c r="B175" t="s">
        <v>40</v>
      </c>
      <c r="C175" t="s">
        <v>41</v>
      </c>
      <c r="D175" t="s">
        <v>42</v>
      </c>
      <c r="E175" t="s">
        <v>43</v>
      </c>
      <c r="F175" s="18">
        <v>41319</v>
      </c>
      <c r="G175" t="s">
        <v>44</v>
      </c>
      <c r="H175" s="19">
        <v>0.33311342592592591</v>
      </c>
      <c r="I175" t="s">
        <v>45</v>
      </c>
      <c r="J175">
        <v>1</v>
      </c>
    </row>
    <row r="176" spans="2:15" x14ac:dyDescent="0.25">
      <c r="B176" t="s">
        <v>46</v>
      </c>
      <c r="C176" t="s">
        <v>124</v>
      </c>
      <c r="D176" t="s">
        <v>125</v>
      </c>
      <c r="E176" t="s">
        <v>47</v>
      </c>
      <c r="F176" t="s">
        <v>126</v>
      </c>
      <c r="G176" t="s">
        <v>127</v>
      </c>
      <c r="H176" t="s">
        <v>48</v>
      </c>
      <c r="I176" t="s">
        <v>49</v>
      </c>
      <c r="J176" t="s">
        <v>52</v>
      </c>
      <c r="K176" t="s">
        <v>128</v>
      </c>
      <c r="L176" t="s">
        <v>129</v>
      </c>
      <c r="M176" t="s">
        <v>194</v>
      </c>
      <c r="N176" t="b">
        <v>1</v>
      </c>
      <c r="O176" t="s">
        <v>51</v>
      </c>
    </row>
    <row r="177" spans="2:13" x14ac:dyDescent="0.25">
      <c r="B177" t="s">
        <v>52</v>
      </c>
      <c r="C177" t="s">
        <v>128</v>
      </c>
      <c r="D177" t="s">
        <v>129</v>
      </c>
      <c r="E177">
        <v>12</v>
      </c>
      <c r="F177" t="s">
        <v>53</v>
      </c>
      <c r="G177" t="s">
        <v>54</v>
      </c>
      <c r="H177" t="s">
        <v>49</v>
      </c>
      <c r="I177" t="s">
        <v>55</v>
      </c>
      <c r="J177">
        <v>7190</v>
      </c>
    </row>
    <row r="178" spans="2:13" x14ac:dyDescent="0.25">
      <c r="B178" t="s">
        <v>50</v>
      </c>
      <c r="C178" t="s">
        <v>130</v>
      </c>
      <c r="D178">
        <v>12</v>
      </c>
      <c r="E178" t="s">
        <v>56</v>
      </c>
      <c r="F178" t="s">
        <v>57</v>
      </c>
      <c r="G178" t="s">
        <v>49</v>
      </c>
      <c r="H178" t="s">
        <v>58</v>
      </c>
      <c r="I178" t="s">
        <v>195</v>
      </c>
    </row>
    <row r="179" spans="2:13" x14ac:dyDescent="0.25">
      <c r="B179" t="s">
        <v>59</v>
      </c>
      <c r="C179" t="s">
        <v>131</v>
      </c>
      <c r="D179" t="s">
        <v>38</v>
      </c>
      <c r="E179" t="s">
        <v>60</v>
      </c>
      <c r="F179" t="s">
        <v>61</v>
      </c>
      <c r="G179" t="s">
        <v>62</v>
      </c>
      <c r="H179" t="s">
        <v>63</v>
      </c>
      <c r="I179" t="s">
        <v>64</v>
      </c>
      <c r="J179" t="s">
        <v>65</v>
      </c>
    </row>
    <row r="181" spans="2:13" x14ac:dyDescent="0.25">
      <c r="B181" t="s">
        <v>132</v>
      </c>
      <c r="C181" t="s">
        <v>123</v>
      </c>
      <c r="D181" t="s">
        <v>199</v>
      </c>
      <c r="E181" t="s">
        <v>133</v>
      </c>
      <c r="F181" t="s">
        <v>134</v>
      </c>
      <c r="G181" s="18">
        <v>41319</v>
      </c>
    </row>
    <row r="182" spans="2:13" x14ac:dyDescent="0.25">
      <c r="B182" t="s">
        <v>135</v>
      </c>
      <c r="C182">
        <v>1</v>
      </c>
    </row>
    <row r="183" spans="2:13" x14ac:dyDescent="0.25">
      <c r="B183" t="s">
        <v>136</v>
      </c>
      <c r="C183" t="s">
        <v>137</v>
      </c>
      <c r="D183" t="s">
        <v>66</v>
      </c>
      <c r="E183" t="s">
        <v>109</v>
      </c>
      <c r="F183" t="s">
        <v>138</v>
      </c>
    </row>
    <row r="185" spans="2:13" x14ac:dyDescent="0.25">
      <c r="B185" t="s">
        <v>46</v>
      </c>
      <c r="C185" t="s">
        <v>124</v>
      </c>
      <c r="D185" t="s">
        <v>125</v>
      </c>
      <c r="E185" t="s">
        <v>47</v>
      </c>
      <c r="F185" t="s">
        <v>126</v>
      </c>
      <c r="G185" t="s">
        <v>127</v>
      </c>
    </row>
    <row r="187" spans="2:13" x14ac:dyDescent="0.25">
      <c r="B187" t="s">
        <v>173</v>
      </c>
    </row>
    <row r="188" spans="2:13" x14ac:dyDescent="0.25">
      <c r="B188" t="s">
        <v>150</v>
      </c>
      <c r="C188" t="s">
        <v>174</v>
      </c>
      <c r="D188" t="s">
        <v>175</v>
      </c>
      <c r="E188" t="s">
        <v>176</v>
      </c>
      <c r="F188" t="s">
        <v>177</v>
      </c>
      <c r="G188" t="s">
        <v>95</v>
      </c>
      <c r="H188">
        <v>1983</v>
      </c>
      <c r="I188" t="s">
        <v>150</v>
      </c>
      <c r="J188" t="s">
        <v>178</v>
      </c>
      <c r="K188" t="s">
        <v>179</v>
      </c>
      <c r="L188" t="s">
        <v>180</v>
      </c>
      <c r="M188" t="s">
        <v>181</v>
      </c>
    </row>
    <row r="189" spans="2:13" x14ac:dyDescent="0.25">
      <c r="B189" t="s">
        <v>182</v>
      </c>
      <c r="C189" t="s">
        <v>92</v>
      </c>
      <c r="D189" t="s">
        <v>183</v>
      </c>
      <c r="E189">
        <v>1980</v>
      </c>
      <c r="F189" t="s">
        <v>177</v>
      </c>
      <c r="G189" t="s">
        <v>184</v>
      </c>
      <c r="H189" t="s">
        <v>67</v>
      </c>
      <c r="I189" t="s">
        <v>185</v>
      </c>
    </row>
    <row r="190" spans="2:13" x14ac:dyDescent="0.25">
      <c r="B190" t="s">
        <v>186</v>
      </c>
      <c r="C190" t="s">
        <v>92</v>
      </c>
      <c r="D190" t="s">
        <v>96</v>
      </c>
      <c r="E190" t="s">
        <v>97</v>
      </c>
      <c r="F190" t="s">
        <v>98</v>
      </c>
      <c r="G190" t="s">
        <v>187</v>
      </c>
      <c r="H190" t="s">
        <v>188</v>
      </c>
      <c r="I190" t="s">
        <v>189</v>
      </c>
    </row>
    <row r="192" spans="2:13" x14ac:dyDescent="0.25">
      <c r="B192" t="s">
        <v>52</v>
      </c>
      <c r="C192" t="s">
        <v>128</v>
      </c>
      <c r="D192" t="s">
        <v>129</v>
      </c>
      <c r="E192">
        <v>12</v>
      </c>
    </row>
    <row r="195" spans="2:14" x14ac:dyDescent="0.25">
      <c r="B195" t="s">
        <v>67</v>
      </c>
      <c r="C195" t="s">
        <v>68</v>
      </c>
      <c r="D195" t="s">
        <v>69</v>
      </c>
      <c r="E195">
        <v>1412150.71</v>
      </c>
      <c r="F195" t="s">
        <v>70</v>
      </c>
      <c r="G195" t="s">
        <v>71</v>
      </c>
      <c r="H195">
        <v>37</v>
      </c>
      <c r="I195">
        <v>45</v>
      </c>
      <c r="J195">
        <v>4.5720000000000001</v>
      </c>
      <c r="K195" t="s">
        <v>72</v>
      </c>
    </row>
    <row r="196" spans="2:14" x14ac:dyDescent="0.25">
      <c r="B196" t="s">
        <v>73</v>
      </c>
      <c r="C196" t="s">
        <v>74</v>
      </c>
      <c r="D196" t="s">
        <v>75</v>
      </c>
      <c r="E196">
        <v>2035648.3</v>
      </c>
      <c r="F196" t="s">
        <v>70</v>
      </c>
      <c r="G196" t="s">
        <v>76</v>
      </c>
      <c r="H196">
        <v>108</v>
      </c>
      <c r="I196">
        <v>50</v>
      </c>
      <c r="J196">
        <v>10.356</v>
      </c>
      <c r="K196" t="s">
        <v>77</v>
      </c>
    </row>
    <row r="197" spans="2:14" x14ac:dyDescent="0.25">
      <c r="B197" t="s">
        <v>78</v>
      </c>
      <c r="C197" t="s">
        <v>79</v>
      </c>
      <c r="D197">
        <v>0</v>
      </c>
      <c r="E197" t="s">
        <v>70</v>
      </c>
      <c r="F197" t="s">
        <v>51</v>
      </c>
      <c r="G197" t="s">
        <v>49</v>
      </c>
      <c r="H197" t="b">
        <v>1</v>
      </c>
    </row>
    <row r="198" spans="2:14" x14ac:dyDescent="0.25">
      <c r="B198" t="s">
        <v>80</v>
      </c>
      <c r="C198" t="s">
        <v>81</v>
      </c>
      <c r="D198">
        <v>7165</v>
      </c>
      <c r="E198" t="s">
        <v>70</v>
      </c>
      <c r="F198" t="s">
        <v>27</v>
      </c>
      <c r="G198" t="s">
        <v>82</v>
      </c>
      <c r="H198">
        <v>-2.0499999999999998</v>
      </c>
      <c r="I198" t="s">
        <v>83</v>
      </c>
    </row>
    <row r="200" spans="2:14" x14ac:dyDescent="0.25">
      <c r="B200" t="s">
        <v>50</v>
      </c>
      <c r="C200" t="s">
        <v>130</v>
      </c>
      <c r="D200">
        <v>12</v>
      </c>
      <c r="E200" t="s">
        <v>84</v>
      </c>
      <c r="F200" t="s">
        <v>85</v>
      </c>
    </row>
    <row r="202" spans="2:14" x14ac:dyDescent="0.25">
      <c r="B202" t="s">
        <v>58</v>
      </c>
      <c r="C202" t="s">
        <v>68</v>
      </c>
      <c r="D202" t="e">
        <f>+N/-S</f>
        <v>#NAME?</v>
      </c>
      <c r="E202">
        <v>0</v>
      </c>
      <c r="F202" t="s">
        <v>70</v>
      </c>
      <c r="G202" t="s">
        <v>69</v>
      </c>
      <c r="H202">
        <v>1412150.71</v>
      </c>
      <c r="I202" t="s">
        <v>70</v>
      </c>
      <c r="J202" t="s">
        <v>71</v>
      </c>
      <c r="K202">
        <v>37</v>
      </c>
      <c r="L202">
        <v>45</v>
      </c>
      <c r="M202">
        <v>4.5720000000000001</v>
      </c>
      <c r="N202" t="s">
        <v>72</v>
      </c>
    </row>
    <row r="203" spans="2:14" x14ac:dyDescent="0.25">
      <c r="B203" t="e">
        <f>+E/-W</f>
        <v>#NAME?</v>
      </c>
      <c r="C203">
        <v>0</v>
      </c>
      <c r="D203" t="s">
        <v>70</v>
      </c>
      <c r="E203" t="s">
        <v>86</v>
      </c>
      <c r="F203" t="s">
        <v>87</v>
      </c>
      <c r="G203">
        <v>2035648.3</v>
      </c>
      <c r="H203" t="s">
        <v>70</v>
      </c>
      <c r="I203" t="s">
        <v>76</v>
      </c>
      <c r="J203">
        <v>108</v>
      </c>
      <c r="K203">
        <v>50</v>
      </c>
      <c r="L203">
        <v>10.356</v>
      </c>
      <c r="M203" t="s">
        <v>77</v>
      </c>
    </row>
    <row r="204" spans="2:14" x14ac:dyDescent="0.25">
      <c r="B204" t="s">
        <v>78</v>
      </c>
      <c r="C204" t="s">
        <v>79</v>
      </c>
      <c r="D204">
        <v>0</v>
      </c>
      <c r="E204" t="s">
        <v>70</v>
      </c>
    </row>
    <row r="206" spans="2:14" x14ac:dyDescent="0.25">
      <c r="B206" t="s">
        <v>59</v>
      </c>
      <c r="C206" t="s">
        <v>131</v>
      </c>
      <c r="D206" t="s">
        <v>88</v>
      </c>
      <c r="E206" t="s">
        <v>73</v>
      </c>
      <c r="F206" t="s">
        <v>197</v>
      </c>
    </row>
    <row r="207" spans="2:14" x14ac:dyDescent="0.25">
      <c r="B207" t="s">
        <v>89</v>
      </c>
      <c r="C207" t="s">
        <v>90</v>
      </c>
      <c r="D207">
        <v>0</v>
      </c>
      <c r="E207" t="s">
        <v>70</v>
      </c>
    </row>
    <row r="208" spans="2:14" x14ac:dyDescent="0.25">
      <c r="B208" t="s">
        <v>91</v>
      </c>
      <c r="C208" t="s">
        <v>92</v>
      </c>
      <c r="D208" t="s">
        <v>55</v>
      </c>
      <c r="E208" t="s">
        <v>93</v>
      </c>
      <c r="F208">
        <v>7190</v>
      </c>
      <c r="G208" t="s">
        <v>70</v>
      </c>
      <c r="H208" t="s">
        <v>94</v>
      </c>
      <c r="I208" t="s">
        <v>95</v>
      </c>
      <c r="J208" t="s">
        <v>92</v>
      </c>
      <c r="K208" t="s">
        <v>96</v>
      </c>
      <c r="L208" t="s">
        <v>97</v>
      </c>
      <c r="M208" t="s">
        <v>98</v>
      </c>
    </row>
    <row r="209" spans="2:12" x14ac:dyDescent="0.25">
      <c r="B209" t="s">
        <v>99</v>
      </c>
      <c r="C209" t="s">
        <v>100</v>
      </c>
      <c r="D209" s="18">
        <v>41379</v>
      </c>
      <c r="E209" t="s">
        <v>101</v>
      </c>
      <c r="F209">
        <v>10.26</v>
      </c>
      <c r="G209" t="s">
        <v>83</v>
      </c>
    </row>
    <row r="210" spans="2:12" x14ac:dyDescent="0.25">
      <c r="B210" t="s">
        <v>102</v>
      </c>
      <c r="C210" t="s">
        <v>103</v>
      </c>
      <c r="D210">
        <v>51032</v>
      </c>
      <c r="E210" t="s">
        <v>104</v>
      </c>
      <c r="F210" t="s">
        <v>105</v>
      </c>
      <c r="G210" t="s">
        <v>106</v>
      </c>
      <c r="H210" t="s">
        <v>107</v>
      </c>
      <c r="I210">
        <v>64.08</v>
      </c>
      <c r="J210" t="s">
        <v>83</v>
      </c>
    </row>
    <row r="211" spans="2:12" x14ac:dyDescent="0.25">
      <c r="B211" t="s">
        <v>53</v>
      </c>
      <c r="C211" t="s">
        <v>108</v>
      </c>
      <c r="D211" t="s">
        <v>109</v>
      </c>
      <c r="E211" t="s">
        <v>54</v>
      </c>
      <c r="F211" t="e">
        <f>+N/-S</f>
        <v>#NAME?</v>
      </c>
      <c r="G211" t="e">
        <f>+E/-W</f>
        <v>#NAME?</v>
      </c>
      <c r="H211" t="s">
        <v>110</v>
      </c>
    </row>
    <row r="212" spans="2:12" x14ac:dyDescent="0.25">
      <c r="B212" t="s">
        <v>70</v>
      </c>
      <c r="C212" t="s">
        <v>70</v>
      </c>
      <c r="D212" t="s">
        <v>70</v>
      </c>
      <c r="E212" t="s">
        <v>83</v>
      </c>
    </row>
    <row r="213" spans="2:12" x14ac:dyDescent="0.25">
      <c r="B213">
        <v>0</v>
      </c>
      <c r="C213">
        <v>0</v>
      </c>
      <c r="D213">
        <v>0</v>
      </c>
      <c r="E213">
        <v>315</v>
      </c>
    </row>
    <row r="215" spans="2:12" x14ac:dyDescent="0.25">
      <c r="B215" t="s">
        <v>123</v>
      </c>
      <c r="C215" t="s">
        <v>56</v>
      </c>
      <c r="D215" t="s">
        <v>139</v>
      </c>
    </row>
    <row r="216" spans="2:12" x14ac:dyDescent="0.25">
      <c r="B216" t="s">
        <v>111</v>
      </c>
      <c r="C216" t="s">
        <v>112</v>
      </c>
      <c r="D216" t="s">
        <v>113</v>
      </c>
      <c r="E216" t="s">
        <v>114</v>
      </c>
      <c r="F216" t="e">
        <f>+N/-S</f>
        <v>#NAME?</v>
      </c>
      <c r="G216" t="e">
        <f>+E/-W</f>
        <v>#NAME?</v>
      </c>
      <c r="H216" t="s">
        <v>117</v>
      </c>
      <c r="I216" t="s">
        <v>140</v>
      </c>
      <c r="J216" t="s">
        <v>141</v>
      </c>
      <c r="K216" t="s">
        <v>142</v>
      </c>
      <c r="L216" t="s">
        <v>143</v>
      </c>
    </row>
    <row r="217" spans="2:12" x14ac:dyDescent="0.25">
      <c r="B217" t="s">
        <v>70</v>
      </c>
      <c r="C217" t="s">
        <v>83</v>
      </c>
      <c r="D217" t="s">
        <v>83</v>
      </c>
      <c r="E217" t="s">
        <v>70</v>
      </c>
      <c r="F217" t="s">
        <v>70</v>
      </c>
      <c r="G217" t="s">
        <v>70</v>
      </c>
      <c r="H217" t="s">
        <v>144</v>
      </c>
      <c r="I217" t="s">
        <v>83</v>
      </c>
    </row>
    <row r="219" spans="2:12" x14ac:dyDescent="0.25">
      <c r="B219">
        <v>0</v>
      </c>
      <c r="C219">
        <v>0</v>
      </c>
      <c r="D219">
        <v>315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</row>
    <row r="220" spans="2:12" x14ac:dyDescent="0.25">
      <c r="B220">
        <v>8495</v>
      </c>
      <c r="C220">
        <v>0</v>
      </c>
      <c r="D220">
        <v>315</v>
      </c>
      <c r="E220">
        <v>8495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</row>
    <row r="221" spans="2:12" x14ac:dyDescent="0.25">
      <c r="B221">
        <v>8722.77</v>
      </c>
      <c r="C221">
        <v>90</v>
      </c>
      <c r="D221">
        <v>315</v>
      </c>
      <c r="E221">
        <v>8640</v>
      </c>
      <c r="F221">
        <v>102.53</v>
      </c>
      <c r="G221">
        <v>-102.53</v>
      </c>
      <c r="H221">
        <v>39.51</v>
      </c>
      <c r="I221">
        <v>39.51</v>
      </c>
      <c r="J221">
        <v>0</v>
      </c>
      <c r="K221">
        <v>315</v>
      </c>
    </row>
    <row r="222" spans="2:12" x14ac:dyDescent="0.25">
      <c r="B222">
        <v>10577.82</v>
      </c>
      <c r="C222">
        <v>90</v>
      </c>
      <c r="D222">
        <v>315</v>
      </c>
      <c r="E222">
        <v>8640</v>
      </c>
      <c r="F222">
        <v>1414.25</v>
      </c>
      <c r="G222">
        <v>-1414.26</v>
      </c>
      <c r="H222">
        <v>0</v>
      </c>
      <c r="I222">
        <v>0</v>
      </c>
      <c r="J222">
        <v>0</v>
      </c>
      <c r="K222">
        <v>0</v>
      </c>
      <c r="L222" t="s">
        <v>145</v>
      </c>
    </row>
    <row r="223" spans="2:12" x14ac:dyDescent="0.25">
      <c r="B223" t="s">
        <v>38</v>
      </c>
    </row>
    <row r="225" spans="2:16" x14ac:dyDescent="0.25">
      <c r="B225" t="s">
        <v>111</v>
      </c>
      <c r="C225" t="s">
        <v>112</v>
      </c>
      <c r="D225" t="s">
        <v>113</v>
      </c>
      <c r="E225" t="s">
        <v>114</v>
      </c>
      <c r="F225" t="s">
        <v>115</v>
      </c>
      <c r="G225" t="s">
        <v>116</v>
      </c>
      <c r="H225" t="s">
        <v>118</v>
      </c>
      <c r="I225" t="s">
        <v>117</v>
      </c>
      <c r="J225" t="s">
        <v>198</v>
      </c>
      <c r="K225" t="s">
        <v>160</v>
      </c>
      <c r="L225" t="s">
        <v>161</v>
      </c>
      <c r="M225" t="s">
        <v>193</v>
      </c>
      <c r="N225" t="s">
        <v>160</v>
      </c>
      <c r="O225" t="s">
        <v>161</v>
      </c>
      <c r="P225" t="s">
        <v>119</v>
      </c>
    </row>
    <row r="226" spans="2:16" x14ac:dyDescent="0.25">
      <c r="B226" t="s">
        <v>70</v>
      </c>
      <c r="C226" t="s">
        <v>83</v>
      </c>
      <c r="D226" t="s">
        <v>83</v>
      </c>
      <c r="E226" t="s">
        <v>70</v>
      </c>
      <c r="F226" t="s">
        <v>70</v>
      </c>
      <c r="G226" t="s">
        <v>70</v>
      </c>
      <c r="H226" t="s">
        <v>70</v>
      </c>
      <c r="I226" t="s">
        <v>120</v>
      </c>
    </row>
    <row r="228" spans="2:16" x14ac:dyDescent="0.25">
      <c r="B228">
        <v>8400</v>
      </c>
      <c r="C228">
        <v>0</v>
      </c>
      <c r="D228">
        <v>315</v>
      </c>
      <c r="E228">
        <v>8400</v>
      </c>
      <c r="F228">
        <v>0</v>
      </c>
      <c r="G228">
        <v>0</v>
      </c>
      <c r="H228">
        <v>0</v>
      </c>
      <c r="I228">
        <v>0</v>
      </c>
      <c r="J228">
        <v>37</v>
      </c>
      <c r="K228">
        <v>45</v>
      </c>
      <c r="L228">
        <v>4.5720000000000001</v>
      </c>
      <c r="M228">
        <v>108</v>
      </c>
      <c r="N228">
        <v>50</v>
      </c>
      <c r="O228">
        <v>10.356</v>
      </c>
    </row>
    <row r="229" spans="2:16" x14ac:dyDescent="0.25">
      <c r="B229">
        <v>8490</v>
      </c>
      <c r="C229">
        <v>0</v>
      </c>
      <c r="D229">
        <v>315</v>
      </c>
      <c r="E229">
        <v>8490</v>
      </c>
      <c r="F229">
        <v>0</v>
      </c>
      <c r="G229">
        <v>0</v>
      </c>
      <c r="H229">
        <v>0</v>
      </c>
      <c r="I229">
        <v>0</v>
      </c>
      <c r="J229">
        <v>37</v>
      </c>
      <c r="K229">
        <v>45</v>
      </c>
      <c r="L229">
        <v>4.5720000000000001</v>
      </c>
      <c r="M229">
        <v>108</v>
      </c>
      <c r="N229">
        <v>50</v>
      </c>
      <c r="O229">
        <v>10.356</v>
      </c>
      <c r="P229" t="s">
        <v>146</v>
      </c>
    </row>
    <row r="230" spans="2:16" x14ac:dyDescent="0.25">
      <c r="B230">
        <v>8495</v>
      </c>
      <c r="C230">
        <v>0</v>
      </c>
      <c r="D230">
        <v>315</v>
      </c>
      <c r="E230">
        <v>8495</v>
      </c>
      <c r="F230">
        <v>0</v>
      </c>
      <c r="G230">
        <v>0</v>
      </c>
      <c r="H230">
        <v>0</v>
      </c>
      <c r="I230">
        <v>0</v>
      </c>
      <c r="J230">
        <v>37</v>
      </c>
      <c r="K230">
        <v>45</v>
      </c>
      <c r="L230">
        <v>4.5720000000000001</v>
      </c>
      <c r="M230">
        <v>108</v>
      </c>
      <c r="N230">
        <v>50</v>
      </c>
      <c r="O230">
        <v>10.356</v>
      </c>
      <c r="P230" t="s">
        <v>147</v>
      </c>
    </row>
    <row r="231" spans="2:16" x14ac:dyDescent="0.25">
      <c r="B231">
        <v>8500</v>
      </c>
      <c r="C231">
        <v>1.98</v>
      </c>
      <c r="D231">
        <v>315</v>
      </c>
      <c r="E231">
        <v>8500</v>
      </c>
      <c r="F231">
        <v>0.06</v>
      </c>
      <c r="G231">
        <v>-0.06</v>
      </c>
      <c r="H231">
        <v>0.09</v>
      </c>
      <c r="I231">
        <v>39.51</v>
      </c>
      <c r="J231">
        <v>37</v>
      </c>
      <c r="K231">
        <v>45</v>
      </c>
      <c r="L231">
        <v>4.5730000000000004</v>
      </c>
      <c r="M231">
        <v>108</v>
      </c>
      <c r="N231">
        <v>50</v>
      </c>
      <c r="O231">
        <v>10.356999999999999</v>
      </c>
    </row>
    <row r="232" spans="2:16" x14ac:dyDescent="0.25">
      <c r="B232">
        <v>8510</v>
      </c>
      <c r="C232">
        <v>5.93</v>
      </c>
      <c r="D232">
        <v>315</v>
      </c>
      <c r="E232">
        <v>8509.9699999999993</v>
      </c>
      <c r="F232">
        <v>0.55000000000000004</v>
      </c>
      <c r="G232">
        <v>-0.55000000000000004</v>
      </c>
      <c r="H232">
        <v>0.78</v>
      </c>
      <c r="I232">
        <v>39.51</v>
      </c>
      <c r="J232">
        <v>37</v>
      </c>
      <c r="K232">
        <v>45</v>
      </c>
      <c r="L232">
        <v>4.577</v>
      </c>
      <c r="M232">
        <v>108</v>
      </c>
      <c r="N232">
        <v>50</v>
      </c>
      <c r="O232">
        <v>10.363</v>
      </c>
    </row>
    <row r="233" spans="2:16" x14ac:dyDescent="0.25">
      <c r="B233">
        <v>8520</v>
      </c>
      <c r="C233">
        <v>9.8800000000000008</v>
      </c>
      <c r="D233">
        <v>315</v>
      </c>
      <c r="E233">
        <v>8519.8799999999992</v>
      </c>
      <c r="F233">
        <v>1.52</v>
      </c>
      <c r="G233">
        <v>-1.52</v>
      </c>
      <c r="H233">
        <v>2.15</v>
      </c>
      <c r="I233">
        <v>39.51</v>
      </c>
      <c r="J233">
        <v>37</v>
      </c>
      <c r="K233">
        <v>45</v>
      </c>
      <c r="L233">
        <v>4.5869999999999997</v>
      </c>
      <c r="M233">
        <v>108</v>
      </c>
      <c r="N233">
        <v>50</v>
      </c>
      <c r="O233">
        <v>10.375</v>
      </c>
    </row>
    <row r="234" spans="2:16" x14ac:dyDescent="0.25">
      <c r="B234">
        <v>8530</v>
      </c>
      <c r="C234">
        <v>13.83</v>
      </c>
      <c r="D234">
        <v>315</v>
      </c>
      <c r="E234">
        <v>8529.66</v>
      </c>
      <c r="F234">
        <v>2.97</v>
      </c>
      <c r="G234">
        <v>-2.97</v>
      </c>
      <c r="H234">
        <v>4.2</v>
      </c>
      <c r="I234">
        <v>39.51</v>
      </c>
      <c r="J234">
        <v>37</v>
      </c>
      <c r="K234">
        <v>45</v>
      </c>
      <c r="L234">
        <v>4.601</v>
      </c>
      <c r="M234">
        <v>108</v>
      </c>
      <c r="N234">
        <v>50</v>
      </c>
      <c r="O234">
        <v>10.393000000000001</v>
      </c>
    </row>
    <row r="235" spans="2:16" x14ac:dyDescent="0.25">
      <c r="B235">
        <v>8540</v>
      </c>
      <c r="C235">
        <v>17.78</v>
      </c>
      <c r="D235">
        <v>315</v>
      </c>
      <c r="E235">
        <v>8539.2800000000007</v>
      </c>
      <c r="F235">
        <v>4.9000000000000004</v>
      </c>
      <c r="G235">
        <v>-4.9000000000000004</v>
      </c>
      <c r="H235">
        <v>6.93</v>
      </c>
      <c r="I235">
        <v>39.51</v>
      </c>
      <c r="J235">
        <v>37</v>
      </c>
      <c r="K235">
        <v>45</v>
      </c>
      <c r="L235">
        <v>4.62</v>
      </c>
      <c r="M235">
        <v>108</v>
      </c>
      <c r="N235">
        <v>50</v>
      </c>
      <c r="O235">
        <v>10.417</v>
      </c>
    </row>
    <row r="236" spans="2:16" x14ac:dyDescent="0.25">
      <c r="B236">
        <v>8550</v>
      </c>
      <c r="C236">
        <v>21.73</v>
      </c>
      <c r="D236">
        <v>315</v>
      </c>
      <c r="E236">
        <v>8548.69</v>
      </c>
      <c r="F236">
        <v>7.29</v>
      </c>
      <c r="G236">
        <v>-7.29</v>
      </c>
      <c r="H236">
        <v>10.31</v>
      </c>
      <c r="I236">
        <v>39.51</v>
      </c>
      <c r="J236">
        <v>37</v>
      </c>
      <c r="K236">
        <v>45</v>
      </c>
      <c r="L236">
        <v>4.6440000000000001</v>
      </c>
      <c r="M236">
        <v>108</v>
      </c>
      <c r="N236">
        <v>50</v>
      </c>
      <c r="O236">
        <v>10.446999999999999</v>
      </c>
    </row>
    <row r="237" spans="2:16" x14ac:dyDescent="0.25">
      <c r="B237">
        <v>8560</v>
      </c>
      <c r="C237">
        <v>25.68</v>
      </c>
      <c r="D237">
        <v>315</v>
      </c>
      <c r="E237">
        <v>8557.84</v>
      </c>
      <c r="F237">
        <v>10.130000000000001</v>
      </c>
      <c r="G237">
        <v>-10.130000000000001</v>
      </c>
      <c r="H237">
        <v>14.33</v>
      </c>
      <c r="I237">
        <v>39.51</v>
      </c>
      <c r="J237">
        <v>37</v>
      </c>
      <c r="K237">
        <v>45</v>
      </c>
      <c r="L237">
        <v>4.6719999999999997</v>
      </c>
      <c r="M237">
        <v>108</v>
      </c>
      <c r="N237">
        <v>50</v>
      </c>
      <c r="O237">
        <v>10.481999999999999</v>
      </c>
    </row>
    <row r="238" spans="2:16" x14ac:dyDescent="0.25">
      <c r="B238">
        <v>8570</v>
      </c>
      <c r="C238">
        <v>29.64</v>
      </c>
      <c r="D238">
        <v>315</v>
      </c>
      <c r="E238">
        <v>8566.7000000000007</v>
      </c>
      <c r="F238">
        <v>13.41</v>
      </c>
      <c r="G238">
        <v>-13.41</v>
      </c>
      <c r="H238">
        <v>18.97</v>
      </c>
      <c r="I238">
        <v>39.51</v>
      </c>
      <c r="J238">
        <v>37</v>
      </c>
      <c r="K238">
        <v>45</v>
      </c>
      <c r="L238">
        <v>4.7050000000000001</v>
      </c>
      <c r="M238">
        <v>108</v>
      </c>
      <c r="N238">
        <v>50</v>
      </c>
      <c r="O238">
        <v>10.523</v>
      </c>
    </row>
    <row r="239" spans="2:16" x14ac:dyDescent="0.25">
      <c r="B239">
        <v>8580</v>
      </c>
      <c r="C239">
        <v>33.590000000000003</v>
      </c>
      <c r="D239">
        <v>315</v>
      </c>
      <c r="E239">
        <v>8575.2099999999991</v>
      </c>
      <c r="F239">
        <v>17.12</v>
      </c>
      <c r="G239">
        <v>-17.12</v>
      </c>
      <c r="H239">
        <v>24.21</v>
      </c>
      <c r="I239">
        <v>39.51</v>
      </c>
      <c r="J239">
        <v>37</v>
      </c>
      <c r="K239">
        <v>45</v>
      </c>
      <c r="L239">
        <v>4.7409999999999997</v>
      </c>
      <c r="M239">
        <v>108</v>
      </c>
      <c r="N239">
        <v>50</v>
      </c>
      <c r="O239">
        <v>10.569000000000001</v>
      </c>
    </row>
    <row r="240" spans="2:16" x14ac:dyDescent="0.25">
      <c r="B240">
        <v>8590</v>
      </c>
      <c r="C240">
        <v>37.54</v>
      </c>
      <c r="D240">
        <v>315</v>
      </c>
      <c r="E240">
        <v>8583.35</v>
      </c>
      <c r="F240">
        <v>21.23</v>
      </c>
      <c r="G240">
        <v>-21.23</v>
      </c>
      <c r="H240">
        <v>30.02</v>
      </c>
      <c r="I240">
        <v>39.51</v>
      </c>
      <c r="J240">
        <v>37</v>
      </c>
      <c r="K240">
        <v>45</v>
      </c>
      <c r="L240">
        <v>4.782</v>
      </c>
      <c r="M240">
        <v>108</v>
      </c>
      <c r="N240">
        <v>50</v>
      </c>
      <c r="O240">
        <v>10.62</v>
      </c>
    </row>
    <row r="241" spans="2:16" x14ac:dyDescent="0.25">
      <c r="B241">
        <v>8600</v>
      </c>
      <c r="C241">
        <v>41.49</v>
      </c>
      <c r="D241">
        <v>315</v>
      </c>
      <c r="E241">
        <v>8591.06</v>
      </c>
      <c r="F241">
        <v>25.73</v>
      </c>
      <c r="G241">
        <v>-25.73</v>
      </c>
      <c r="H241">
        <v>36.380000000000003</v>
      </c>
      <c r="I241">
        <v>39.51</v>
      </c>
      <c r="J241">
        <v>37</v>
      </c>
      <c r="K241">
        <v>45</v>
      </c>
      <c r="L241">
        <v>4.8259999999999996</v>
      </c>
      <c r="M241">
        <v>108</v>
      </c>
      <c r="N241">
        <v>50</v>
      </c>
      <c r="O241">
        <v>10.676</v>
      </c>
    </row>
    <row r="242" spans="2:16" x14ac:dyDescent="0.25">
      <c r="B242">
        <v>8610</v>
      </c>
      <c r="C242">
        <v>45.44</v>
      </c>
      <c r="D242">
        <v>315</v>
      </c>
      <c r="E242">
        <v>8598.32</v>
      </c>
      <c r="F242">
        <v>30.59</v>
      </c>
      <c r="G242">
        <v>-30.59</v>
      </c>
      <c r="H242">
        <v>43.26</v>
      </c>
      <c r="I242">
        <v>39.51</v>
      </c>
      <c r="J242">
        <v>37</v>
      </c>
      <c r="K242">
        <v>45</v>
      </c>
      <c r="L242">
        <v>4.8739999999999997</v>
      </c>
      <c r="M242">
        <v>108</v>
      </c>
      <c r="N242">
        <v>50</v>
      </c>
      <c r="O242">
        <v>10.737</v>
      </c>
    </row>
    <row r="243" spans="2:16" x14ac:dyDescent="0.25">
      <c r="B243">
        <v>8620</v>
      </c>
      <c r="C243">
        <v>49.39</v>
      </c>
      <c r="D243">
        <v>315</v>
      </c>
      <c r="E243">
        <v>8605.08</v>
      </c>
      <c r="F243">
        <v>35.799999999999997</v>
      </c>
      <c r="G243">
        <v>-35.799999999999997</v>
      </c>
      <c r="H243">
        <v>50.62</v>
      </c>
      <c r="I243">
        <v>39.51</v>
      </c>
      <c r="J243">
        <v>37</v>
      </c>
      <c r="K243">
        <v>45</v>
      </c>
      <c r="L243">
        <v>4.9260000000000002</v>
      </c>
      <c r="M243">
        <v>108</v>
      </c>
      <c r="N243">
        <v>50</v>
      </c>
      <c r="O243">
        <v>10.802</v>
      </c>
    </row>
    <row r="244" spans="2:16" x14ac:dyDescent="0.25">
      <c r="B244">
        <v>8630</v>
      </c>
      <c r="C244">
        <v>53.34</v>
      </c>
      <c r="D244">
        <v>315</v>
      </c>
      <c r="E244">
        <v>8611.32</v>
      </c>
      <c r="F244">
        <v>41.32</v>
      </c>
      <c r="G244">
        <v>-41.32</v>
      </c>
      <c r="H244">
        <v>58.43</v>
      </c>
      <c r="I244">
        <v>39.51</v>
      </c>
      <c r="J244">
        <v>37</v>
      </c>
      <c r="K244">
        <v>45</v>
      </c>
      <c r="L244">
        <v>4.9800000000000004</v>
      </c>
      <c r="M244">
        <v>108</v>
      </c>
      <c r="N244">
        <v>50</v>
      </c>
      <c r="O244">
        <v>10.87</v>
      </c>
    </row>
    <row r="245" spans="2:16" x14ac:dyDescent="0.25">
      <c r="B245">
        <v>8640</v>
      </c>
      <c r="C245">
        <v>57.3</v>
      </c>
      <c r="D245">
        <v>315</v>
      </c>
      <c r="E245">
        <v>8617.01</v>
      </c>
      <c r="F245">
        <v>47.13</v>
      </c>
      <c r="G245">
        <v>-47.13</v>
      </c>
      <c r="H245">
        <v>66.66</v>
      </c>
      <c r="I245">
        <v>39.51</v>
      </c>
      <c r="J245">
        <v>37</v>
      </c>
      <c r="K245">
        <v>45</v>
      </c>
      <c r="L245">
        <v>5.0380000000000003</v>
      </c>
      <c r="M245">
        <v>108</v>
      </c>
      <c r="N245">
        <v>50</v>
      </c>
      <c r="O245">
        <v>10.943</v>
      </c>
    </row>
    <row r="246" spans="2:16" x14ac:dyDescent="0.25">
      <c r="B246">
        <v>8650</v>
      </c>
      <c r="C246">
        <v>61.25</v>
      </c>
      <c r="D246">
        <v>315</v>
      </c>
      <c r="E246">
        <v>8622.1200000000008</v>
      </c>
      <c r="F246">
        <v>53.21</v>
      </c>
      <c r="G246">
        <v>-53.21</v>
      </c>
      <c r="H246">
        <v>75.25</v>
      </c>
      <c r="I246">
        <v>39.51</v>
      </c>
      <c r="J246">
        <v>37</v>
      </c>
      <c r="K246">
        <v>45</v>
      </c>
      <c r="L246">
        <v>5.0979999999999999</v>
      </c>
      <c r="M246">
        <v>108</v>
      </c>
      <c r="N246">
        <v>50</v>
      </c>
      <c r="O246">
        <v>11.019</v>
      </c>
    </row>
    <row r="247" spans="2:16" x14ac:dyDescent="0.25">
      <c r="B247">
        <v>8660</v>
      </c>
      <c r="C247">
        <v>65.2</v>
      </c>
      <c r="D247">
        <v>315</v>
      </c>
      <c r="E247">
        <v>8626.6299999999992</v>
      </c>
      <c r="F247">
        <v>59.52</v>
      </c>
      <c r="G247">
        <v>-59.52</v>
      </c>
      <c r="H247">
        <v>84.18</v>
      </c>
      <c r="I247">
        <v>39.51</v>
      </c>
      <c r="J247">
        <v>37</v>
      </c>
      <c r="K247">
        <v>45</v>
      </c>
      <c r="L247">
        <v>5.16</v>
      </c>
      <c r="M247">
        <v>108</v>
      </c>
      <c r="N247">
        <v>50</v>
      </c>
      <c r="O247">
        <v>11.097</v>
      </c>
    </row>
    <row r="248" spans="2:16" x14ac:dyDescent="0.25">
      <c r="B248">
        <v>8670</v>
      </c>
      <c r="C248">
        <v>69.150000000000006</v>
      </c>
      <c r="D248">
        <v>315</v>
      </c>
      <c r="E248">
        <v>8630.5</v>
      </c>
      <c r="F248">
        <v>66.040000000000006</v>
      </c>
      <c r="G248">
        <v>-66.040000000000006</v>
      </c>
      <c r="H248">
        <v>93.39</v>
      </c>
      <c r="I248">
        <v>39.51</v>
      </c>
      <c r="J248">
        <v>37</v>
      </c>
      <c r="K248">
        <v>45</v>
      </c>
      <c r="L248">
        <v>5.2249999999999996</v>
      </c>
      <c r="M248">
        <v>108</v>
      </c>
      <c r="N248">
        <v>50</v>
      </c>
      <c r="O248">
        <v>11.178000000000001</v>
      </c>
    </row>
    <row r="249" spans="2:16" x14ac:dyDescent="0.25">
      <c r="B249">
        <v>8680</v>
      </c>
      <c r="C249">
        <v>73.099999999999994</v>
      </c>
      <c r="D249">
        <v>315</v>
      </c>
      <c r="E249">
        <v>8633.74</v>
      </c>
      <c r="F249">
        <v>72.73</v>
      </c>
      <c r="G249">
        <v>-72.73</v>
      </c>
      <c r="H249">
        <v>102.85</v>
      </c>
      <c r="I249">
        <v>39.51</v>
      </c>
      <c r="J249">
        <v>37</v>
      </c>
      <c r="K249">
        <v>45</v>
      </c>
      <c r="L249">
        <v>5.2910000000000004</v>
      </c>
      <c r="M249">
        <v>108</v>
      </c>
      <c r="N249">
        <v>50</v>
      </c>
      <c r="O249">
        <v>11.262</v>
      </c>
    </row>
    <row r="250" spans="2:16" x14ac:dyDescent="0.25">
      <c r="B250">
        <v>8690</v>
      </c>
      <c r="C250">
        <v>77.05</v>
      </c>
      <c r="D250">
        <v>315</v>
      </c>
      <c r="E250">
        <v>8636.31</v>
      </c>
      <c r="F250">
        <v>79.56</v>
      </c>
      <c r="G250">
        <v>-79.56</v>
      </c>
      <c r="H250">
        <v>112.51</v>
      </c>
      <c r="I250">
        <v>39.51</v>
      </c>
      <c r="J250">
        <v>37</v>
      </c>
      <c r="K250">
        <v>45</v>
      </c>
      <c r="L250">
        <v>5.359</v>
      </c>
      <c r="M250">
        <v>108</v>
      </c>
      <c r="N250">
        <v>50</v>
      </c>
      <c r="O250">
        <v>11.347</v>
      </c>
    </row>
    <row r="251" spans="2:16" x14ac:dyDescent="0.25">
      <c r="B251">
        <v>8700</v>
      </c>
      <c r="C251">
        <v>81</v>
      </c>
      <c r="D251">
        <v>315</v>
      </c>
      <c r="E251">
        <v>8638.2199999999993</v>
      </c>
      <c r="F251">
        <v>86.5</v>
      </c>
      <c r="G251">
        <v>-86.5</v>
      </c>
      <c r="H251">
        <v>122.33</v>
      </c>
      <c r="I251">
        <v>39.51</v>
      </c>
      <c r="J251">
        <v>37</v>
      </c>
      <c r="K251">
        <v>45</v>
      </c>
      <c r="L251">
        <v>5.4269999999999996</v>
      </c>
      <c r="M251">
        <v>108</v>
      </c>
      <c r="N251">
        <v>50</v>
      </c>
      <c r="O251">
        <v>11.433</v>
      </c>
    </row>
    <row r="252" spans="2:16" x14ac:dyDescent="0.25">
      <c r="B252">
        <v>8710</v>
      </c>
      <c r="C252">
        <v>84.96</v>
      </c>
      <c r="D252">
        <v>315</v>
      </c>
      <c r="E252">
        <v>8639.44</v>
      </c>
      <c r="F252">
        <v>93.52</v>
      </c>
      <c r="G252">
        <v>-93.52</v>
      </c>
      <c r="H252">
        <v>132.25</v>
      </c>
      <c r="I252">
        <v>39.51</v>
      </c>
      <c r="J252">
        <v>37</v>
      </c>
      <c r="K252">
        <v>45</v>
      </c>
      <c r="L252">
        <v>5.4969999999999999</v>
      </c>
      <c r="M252">
        <v>108</v>
      </c>
      <c r="N252">
        <v>50</v>
      </c>
      <c r="O252">
        <v>11.52</v>
      </c>
    </row>
    <row r="253" spans="2:16" x14ac:dyDescent="0.25">
      <c r="B253">
        <v>8720</v>
      </c>
      <c r="C253">
        <v>88.91</v>
      </c>
      <c r="D253">
        <v>315</v>
      </c>
      <c r="E253">
        <v>8639.9699999999993</v>
      </c>
      <c r="F253">
        <v>100.58</v>
      </c>
      <c r="G253">
        <v>-100.58</v>
      </c>
      <c r="H253">
        <v>142.22999999999999</v>
      </c>
      <c r="I253">
        <v>39.51</v>
      </c>
      <c r="J253">
        <v>37</v>
      </c>
      <c r="K253">
        <v>45</v>
      </c>
      <c r="L253">
        <v>5.5659999999999998</v>
      </c>
      <c r="M253">
        <v>108</v>
      </c>
      <c r="N253">
        <v>50</v>
      </c>
      <c r="O253">
        <v>11.608000000000001</v>
      </c>
    </row>
    <row r="254" spans="2:16" x14ac:dyDescent="0.25">
      <c r="B254">
        <v>8722.77</v>
      </c>
      <c r="C254">
        <v>90</v>
      </c>
      <c r="D254">
        <v>315</v>
      </c>
      <c r="E254">
        <v>8640</v>
      </c>
      <c r="F254">
        <v>102.53</v>
      </c>
      <c r="G254">
        <v>-102.53</v>
      </c>
      <c r="H254">
        <v>145</v>
      </c>
      <c r="I254">
        <v>39.51</v>
      </c>
      <c r="J254">
        <v>37</v>
      </c>
      <c r="K254">
        <v>45</v>
      </c>
      <c r="L254">
        <v>5.5860000000000003</v>
      </c>
      <c r="M254">
        <v>108</v>
      </c>
      <c r="N254">
        <v>50</v>
      </c>
      <c r="O254">
        <v>11.632999999999999</v>
      </c>
      <c r="P254" t="s">
        <v>148</v>
      </c>
    </row>
    <row r="255" spans="2:16" x14ac:dyDescent="0.25">
      <c r="B255">
        <v>8800</v>
      </c>
      <c r="C255">
        <v>90</v>
      </c>
      <c r="D255">
        <v>315</v>
      </c>
      <c r="E255">
        <v>8640</v>
      </c>
      <c r="F255">
        <v>157.13999999999999</v>
      </c>
      <c r="G255">
        <v>-157.13999999999999</v>
      </c>
      <c r="H255">
        <v>222.23</v>
      </c>
      <c r="I255">
        <v>0</v>
      </c>
      <c r="J255">
        <v>37</v>
      </c>
      <c r="K255">
        <v>45</v>
      </c>
      <c r="L255">
        <v>6.1260000000000003</v>
      </c>
      <c r="M255">
        <v>108</v>
      </c>
      <c r="N255">
        <v>50</v>
      </c>
      <c r="O255">
        <v>12.313000000000001</v>
      </c>
    </row>
    <row r="256" spans="2:16" x14ac:dyDescent="0.25">
      <c r="B256">
        <v>8900</v>
      </c>
      <c r="C256">
        <v>90</v>
      </c>
      <c r="D256">
        <v>315</v>
      </c>
      <c r="E256">
        <v>8640</v>
      </c>
      <c r="F256">
        <v>227.85</v>
      </c>
      <c r="G256">
        <v>-227.85</v>
      </c>
      <c r="H256">
        <v>322.23</v>
      </c>
      <c r="I256">
        <v>0</v>
      </c>
      <c r="J256">
        <v>37</v>
      </c>
      <c r="K256">
        <v>45</v>
      </c>
      <c r="L256">
        <v>6.8250000000000002</v>
      </c>
      <c r="M256">
        <v>108</v>
      </c>
      <c r="N256">
        <v>50</v>
      </c>
      <c r="O256">
        <v>13.193</v>
      </c>
    </row>
    <row r="257" spans="2:15" x14ac:dyDescent="0.25">
      <c r="B257">
        <v>9000</v>
      </c>
      <c r="C257">
        <v>90</v>
      </c>
      <c r="D257">
        <v>315</v>
      </c>
      <c r="E257">
        <v>8640</v>
      </c>
      <c r="F257">
        <v>298.56</v>
      </c>
      <c r="G257">
        <v>-298.56</v>
      </c>
      <c r="H257">
        <v>422.23</v>
      </c>
      <c r="I257">
        <v>0</v>
      </c>
      <c r="J257">
        <v>37</v>
      </c>
      <c r="K257">
        <v>45</v>
      </c>
      <c r="L257">
        <v>7.524</v>
      </c>
      <c r="M257">
        <v>108</v>
      </c>
      <c r="N257">
        <v>50</v>
      </c>
      <c r="O257">
        <v>14.074</v>
      </c>
    </row>
    <row r="258" spans="2:15" x14ac:dyDescent="0.25">
      <c r="B258">
        <v>9100</v>
      </c>
      <c r="C258">
        <v>90</v>
      </c>
      <c r="D258">
        <v>315</v>
      </c>
      <c r="E258">
        <v>8640</v>
      </c>
      <c r="F258">
        <v>369.28</v>
      </c>
      <c r="G258">
        <v>-369.28</v>
      </c>
      <c r="H258">
        <v>522.23</v>
      </c>
      <c r="I258">
        <v>0</v>
      </c>
      <c r="J258">
        <v>37</v>
      </c>
      <c r="K258">
        <v>45</v>
      </c>
      <c r="L258">
        <v>8.2230000000000008</v>
      </c>
      <c r="M258">
        <v>108</v>
      </c>
      <c r="N258">
        <v>50</v>
      </c>
      <c r="O258">
        <v>14.954000000000001</v>
      </c>
    </row>
    <row r="259" spans="2:15" x14ac:dyDescent="0.25">
      <c r="B259">
        <v>9200</v>
      </c>
      <c r="C259">
        <v>90</v>
      </c>
      <c r="D259">
        <v>315</v>
      </c>
      <c r="E259">
        <v>8640</v>
      </c>
      <c r="F259">
        <v>439.99</v>
      </c>
      <c r="G259">
        <v>-439.99</v>
      </c>
      <c r="H259">
        <v>622.23</v>
      </c>
      <c r="I259">
        <v>0</v>
      </c>
      <c r="J259">
        <v>37</v>
      </c>
      <c r="K259">
        <v>45</v>
      </c>
      <c r="L259">
        <v>8.9220000000000006</v>
      </c>
      <c r="M259">
        <v>108</v>
      </c>
      <c r="N259">
        <v>50</v>
      </c>
      <c r="O259">
        <v>15.835000000000001</v>
      </c>
    </row>
    <row r="260" spans="2:15" x14ac:dyDescent="0.25">
      <c r="B260">
        <v>9300</v>
      </c>
      <c r="C260">
        <v>90</v>
      </c>
      <c r="D260">
        <v>315</v>
      </c>
      <c r="E260">
        <v>8640</v>
      </c>
      <c r="F260">
        <v>510.7</v>
      </c>
      <c r="G260">
        <v>-510.7</v>
      </c>
      <c r="H260">
        <v>722.23</v>
      </c>
      <c r="I260">
        <v>0</v>
      </c>
      <c r="J260">
        <v>37</v>
      </c>
      <c r="K260">
        <v>45</v>
      </c>
      <c r="L260">
        <v>9.6210000000000004</v>
      </c>
      <c r="M260">
        <v>108</v>
      </c>
      <c r="N260">
        <v>50</v>
      </c>
      <c r="O260">
        <v>16.715</v>
      </c>
    </row>
    <row r="261" spans="2:15" x14ac:dyDescent="0.25">
      <c r="B261">
        <v>9400</v>
      </c>
      <c r="C261">
        <v>90</v>
      </c>
      <c r="D261">
        <v>315</v>
      </c>
      <c r="E261">
        <v>8640</v>
      </c>
      <c r="F261">
        <v>581.41</v>
      </c>
      <c r="G261">
        <v>-581.41</v>
      </c>
      <c r="H261">
        <v>822.23</v>
      </c>
      <c r="I261">
        <v>0</v>
      </c>
      <c r="J261">
        <v>37</v>
      </c>
      <c r="K261">
        <v>45</v>
      </c>
      <c r="L261">
        <v>10.32</v>
      </c>
      <c r="M261">
        <v>108</v>
      </c>
      <c r="N261">
        <v>50</v>
      </c>
      <c r="O261">
        <v>17.596</v>
      </c>
    </row>
    <row r="262" spans="2:15" x14ac:dyDescent="0.25">
      <c r="B262">
        <v>9500</v>
      </c>
      <c r="C262">
        <v>90</v>
      </c>
      <c r="D262">
        <v>315</v>
      </c>
      <c r="E262">
        <v>8640</v>
      </c>
      <c r="F262">
        <v>652.12</v>
      </c>
      <c r="G262">
        <v>-652.12</v>
      </c>
      <c r="H262">
        <v>922.23</v>
      </c>
      <c r="I262">
        <v>0</v>
      </c>
      <c r="J262">
        <v>37</v>
      </c>
      <c r="K262">
        <v>45</v>
      </c>
      <c r="L262">
        <v>11.019</v>
      </c>
      <c r="M262">
        <v>108</v>
      </c>
      <c r="N262">
        <v>50</v>
      </c>
      <c r="O262">
        <v>18.475999999999999</v>
      </c>
    </row>
    <row r="263" spans="2:15" x14ac:dyDescent="0.25">
      <c r="B263">
        <v>9600</v>
      </c>
      <c r="C263">
        <v>90</v>
      </c>
      <c r="D263">
        <v>315</v>
      </c>
      <c r="E263">
        <v>8640</v>
      </c>
      <c r="F263">
        <v>722.83</v>
      </c>
      <c r="G263">
        <v>-722.83</v>
      </c>
      <c r="H263">
        <v>1022.23</v>
      </c>
      <c r="I263">
        <v>0</v>
      </c>
      <c r="J263">
        <v>37</v>
      </c>
      <c r="K263">
        <v>45</v>
      </c>
      <c r="L263">
        <v>11.718</v>
      </c>
      <c r="M263">
        <v>108</v>
      </c>
      <c r="N263">
        <v>50</v>
      </c>
      <c r="O263">
        <v>19.356999999999999</v>
      </c>
    </row>
    <row r="264" spans="2:15" x14ac:dyDescent="0.25">
      <c r="B264">
        <v>9700</v>
      </c>
      <c r="C264">
        <v>90</v>
      </c>
      <c r="D264">
        <v>315</v>
      </c>
      <c r="E264">
        <v>8640</v>
      </c>
      <c r="F264">
        <v>793.54</v>
      </c>
      <c r="G264">
        <v>-793.54</v>
      </c>
      <c r="H264">
        <v>1122.23</v>
      </c>
      <c r="I264">
        <v>0</v>
      </c>
      <c r="J264">
        <v>37</v>
      </c>
      <c r="K264">
        <v>45</v>
      </c>
      <c r="L264">
        <v>12.417</v>
      </c>
      <c r="M264">
        <v>108</v>
      </c>
      <c r="N264">
        <v>50</v>
      </c>
      <c r="O264">
        <v>20.236999999999998</v>
      </c>
    </row>
    <row r="265" spans="2:15" x14ac:dyDescent="0.25">
      <c r="B265">
        <v>9800</v>
      </c>
      <c r="C265">
        <v>90</v>
      </c>
      <c r="D265">
        <v>315</v>
      </c>
      <c r="E265">
        <v>8640</v>
      </c>
      <c r="F265">
        <v>864.25</v>
      </c>
      <c r="G265">
        <v>-864.25</v>
      </c>
      <c r="H265">
        <v>1222.23</v>
      </c>
      <c r="I265">
        <v>0</v>
      </c>
      <c r="J265">
        <v>37</v>
      </c>
      <c r="K265">
        <v>45</v>
      </c>
      <c r="L265">
        <v>13.116</v>
      </c>
      <c r="M265">
        <v>108</v>
      </c>
      <c r="N265">
        <v>50</v>
      </c>
      <c r="O265">
        <v>21.117999999999999</v>
      </c>
    </row>
    <row r="266" spans="2:15" x14ac:dyDescent="0.25">
      <c r="B266">
        <v>9900</v>
      </c>
      <c r="C266">
        <v>90</v>
      </c>
      <c r="D266">
        <v>315</v>
      </c>
      <c r="E266">
        <v>8640</v>
      </c>
      <c r="F266">
        <v>934.96</v>
      </c>
      <c r="G266">
        <v>-934.96</v>
      </c>
      <c r="H266">
        <v>1322.23</v>
      </c>
      <c r="I266">
        <v>0</v>
      </c>
      <c r="J266">
        <v>37</v>
      </c>
      <c r="K266">
        <v>45</v>
      </c>
      <c r="L266">
        <v>13.815</v>
      </c>
      <c r="M266">
        <v>108</v>
      </c>
      <c r="N266">
        <v>50</v>
      </c>
      <c r="O266">
        <v>21.998000000000001</v>
      </c>
    </row>
    <row r="267" spans="2:15" x14ac:dyDescent="0.25">
      <c r="B267">
        <v>10000</v>
      </c>
      <c r="C267">
        <v>90</v>
      </c>
      <c r="D267">
        <v>315</v>
      </c>
      <c r="E267">
        <v>8640</v>
      </c>
      <c r="F267">
        <v>1005.67</v>
      </c>
      <c r="G267">
        <v>-1005.67</v>
      </c>
      <c r="H267">
        <v>1422.23</v>
      </c>
      <c r="I267">
        <v>0</v>
      </c>
      <c r="J267">
        <v>37</v>
      </c>
      <c r="K267">
        <v>45</v>
      </c>
      <c r="L267">
        <v>14.515000000000001</v>
      </c>
      <c r="M267">
        <v>108</v>
      </c>
      <c r="N267">
        <v>50</v>
      </c>
      <c r="O267">
        <v>22.879000000000001</v>
      </c>
    </row>
    <row r="268" spans="2:15" x14ac:dyDescent="0.25">
      <c r="B268">
        <v>10100</v>
      </c>
      <c r="C268">
        <v>90</v>
      </c>
      <c r="D268">
        <v>315</v>
      </c>
      <c r="E268">
        <v>8640</v>
      </c>
      <c r="F268">
        <v>1076.3800000000001</v>
      </c>
      <c r="G268">
        <v>-1076.3800000000001</v>
      </c>
      <c r="H268">
        <v>1522.23</v>
      </c>
      <c r="I268">
        <v>0</v>
      </c>
      <c r="J268">
        <v>37</v>
      </c>
      <c r="K268">
        <v>45</v>
      </c>
      <c r="L268">
        <v>15.214</v>
      </c>
      <c r="M268">
        <v>108</v>
      </c>
      <c r="N268">
        <v>50</v>
      </c>
      <c r="O268">
        <v>23.759</v>
      </c>
    </row>
    <row r="269" spans="2:15" x14ac:dyDescent="0.25">
      <c r="B269">
        <v>10200</v>
      </c>
      <c r="C269">
        <v>90</v>
      </c>
      <c r="D269">
        <v>315</v>
      </c>
      <c r="E269">
        <v>8640</v>
      </c>
      <c r="F269">
        <v>1147.0899999999999</v>
      </c>
      <c r="G269">
        <v>-1147.0899999999999</v>
      </c>
      <c r="H269">
        <v>1622.23</v>
      </c>
      <c r="I269">
        <v>0</v>
      </c>
      <c r="J269">
        <v>37</v>
      </c>
      <c r="K269">
        <v>45</v>
      </c>
      <c r="L269">
        <v>15.913</v>
      </c>
      <c r="M269">
        <v>108</v>
      </c>
      <c r="N269">
        <v>50</v>
      </c>
      <c r="O269">
        <v>24.64</v>
      </c>
    </row>
    <row r="270" spans="2:15" x14ac:dyDescent="0.25">
      <c r="B270">
        <v>10300</v>
      </c>
      <c r="C270">
        <v>90</v>
      </c>
      <c r="D270">
        <v>315</v>
      </c>
      <c r="E270">
        <v>8640</v>
      </c>
      <c r="F270">
        <v>1217.8</v>
      </c>
      <c r="G270">
        <v>-1217.8</v>
      </c>
      <c r="H270">
        <v>1722.23</v>
      </c>
      <c r="I270">
        <v>0</v>
      </c>
      <c r="J270">
        <v>37</v>
      </c>
      <c r="K270">
        <v>45</v>
      </c>
      <c r="L270">
        <v>16.611999999999998</v>
      </c>
      <c r="M270">
        <v>108</v>
      </c>
      <c r="N270">
        <v>50</v>
      </c>
      <c r="O270">
        <v>25.52</v>
      </c>
    </row>
    <row r="271" spans="2:15" x14ac:dyDescent="0.25">
      <c r="B271">
        <v>10400</v>
      </c>
      <c r="C271">
        <v>90</v>
      </c>
      <c r="D271">
        <v>315</v>
      </c>
      <c r="E271">
        <v>8640</v>
      </c>
      <c r="F271">
        <v>1288.51</v>
      </c>
      <c r="G271">
        <v>-1288.51</v>
      </c>
      <c r="H271">
        <v>1822.23</v>
      </c>
      <c r="I271">
        <v>0</v>
      </c>
      <c r="J271">
        <v>37</v>
      </c>
      <c r="K271">
        <v>45</v>
      </c>
      <c r="L271">
        <v>17.311</v>
      </c>
      <c r="M271">
        <v>108</v>
      </c>
      <c r="N271">
        <v>50</v>
      </c>
      <c r="O271">
        <v>26.401</v>
      </c>
    </row>
    <row r="272" spans="2:15" x14ac:dyDescent="0.25">
      <c r="B272">
        <v>10500</v>
      </c>
      <c r="C272">
        <v>90</v>
      </c>
      <c r="D272">
        <v>315</v>
      </c>
      <c r="E272">
        <v>8640</v>
      </c>
      <c r="F272">
        <v>1359.23</v>
      </c>
      <c r="G272">
        <v>-1359.23</v>
      </c>
      <c r="H272">
        <v>1922.23</v>
      </c>
      <c r="I272">
        <v>0</v>
      </c>
      <c r="J272">
        <v>37</v>
      </c>
      <c r="K272">
        <v>45</v>
      </c>
      <c r="L272">
        <v>18.010000000000002</v>
      </c>
      <c r="M272">
        <v>108</v>
      </c>
      <c r="N272">
        <v>50</v>
      </c>
      <c r="O272">
        <v>27.280999999999999</v>
      </c>
    </row>
    <row r="273" spans="2:16" x14ac:dyDescent="0.25">
      <c r="B273">
        <v>10577.82</v>
      </c>
      <c r="C273">
        <v>90</v>
      </c>
      <c r="D273">
        <v>315</v>
      </c>
      <c r="E273">
        <v>8640</v>
      </c>
      <c r="F273">
        <v>1414.25</v>
      </c>
      <c r="G273">
        <v>-1414.26</v>
      </c>
      <c r="H273">
        <v>2000.06</v>
      </c>
      <c r="I273">
        <v>0</v>
      </c>
      <c r="J273">
        <v>37</v>
      </c>
      <c r="K273">
        <v>45</v>
      </c>
      <c r="L273">
        <v>18.553999999999998</v>
      </c>
      <c r="M273">
        <v>108</v>
      </c>
      <c r="N273">
        <v>50</v>
      </c>
      <c r="O273">
        <v>27.966999999999999</v>
      </c>
      <c r="P273" t="s">
        <v>145</v>
      </c>
    </row>
    <row r="276" spans="2:16" x14ac:dyDescent="0.25">
      <c r="B276" t="s">
        <v>149</v>
      </c>
    </row>
    <row r="278" spans="2:16" x14ac:dyDescent="0.25">
      <c r="B278" t="s">
        <v>150</v>
      </c>
      <c r="C278" t="s">
        <v>150</v>
      </c>
      <c r="D278" t="s">
        <v>151</v>
      </c>
      <c r="E278" t="s">
        <v>152</v>
      </c>
      <c r="F278" t="s">
        <v>153</v>
      </c>
      <c r="G278" t="s">
        <v>154</v>
      </c>
      <c r="H278" t="s">
        <v>155</v>
      </c>
    </row>
    <row r="279" spans="2:16" x14ac:dyDescent="0.25">
      <c r="B279" t="s">
        <v>156</v>
      </c>
      <c r="C279" t="s">
        <v>157</v>
      </c>
      <c r="D279" t="s">
        <v>114</v>
      </c>
      <c r="E279" t="e">
        <f>+N/-S</f>
        <v>#NAME?</v>
      </c>
      <c r="F279" t="e">
        <f>+E/-W</f>
        <v>#NAME?</v>
      </c>
      <c r="G279" t="s">
        <v>158</v>
      </c>
      <c r="H279" t="s">
        <v>86</v>
      </c>
      <c r="I279" t="s">
        <v>159</v>
      </c>
      <c r="J279" t="s">
        <v>160</v>
      </c>
      <c r="K279" t="s">
        <v>161</v>
      </c>
      <c r="L279" t="s">
        <v>159</v>
      </c>
      <c r="M279" t="s">
        <v>160</v>
      </c>
      <c r="N279" t="s">
        <v>161</v>
      </c>
    </row>
    <row r="280" spans="2:16" x14ac:dyDescent="0.25">
      <c r="B280" t="s">
        <v>162</v>
      </c>
      <c r="C280" t="s">
        <v>163</v>
      </c>
      <c r="D280" t="s">
        <v>70</v>
      </c>
      <c r="E280" t="s">
        <v>70</v>
      </c>
      <c r="F280" t="s">
        <v>70</v>
      </c>
      <c r="G280" t="s">
        <v>70</v>
      </c>
      <c r="H280" t="s">
        <v>70</v>
      </c>
    </row>
    <row r="281" spans="2:16" x14ac:dyDescent="0.25">
      <c r="B281" t="s">
        <v>145</v>
      </c>
      <c r="C281">
        <v>8640</v>
      </c>
      <c r="D281">
        <v>1414.25</v>
      </c>
      <c r="E281">
        <v>-1414.26</v>
      </c>
      <c r="F281">
        <v>1413614.56</v>
      </c>
      <c r="G281">
        <v>2034285.44</v>
      </c>
      <c r="H281">
        <v>37</v>
      </c>
      <c r="I281">
        <v>45</v>
      </c>
      <c r="J281">
        <v>18.553999999999998</v>
      </c>
      <c r="K281" t="s">
        <v>72</v>
      </c>
      <c r="L281">
        <v>108</v>
      </c>
      <c r="M281">
        <v>50</v>
      </c>
      <c r="N281">
        <v>27.966999999999999</v>
      </c>
      <c r="O281" t="s">
        <v>77</v>
      </c>
    </row>
    <row r="284" spans="2:16" x14ac:dyDescent="0.25">
      <c r="B284" t="s">
        <v>164</v>
      </c>
      <c r="C284" t="s">
        <v>165</v>
      </c>
    </row>
    <row r="285" spans="2:16" x14ac:dyDescent="0.25">
      <c r="B285" t="s">
        <v>111</v>
      </c>
      <c r="C285" t="s">
        <v>114</v>
      </c>
      <c r="D285" t="s">
        <v>166</v>
      </c>
      <c r="E285" t="s">
        <v>167</v>
      </c>
      <c r="F285" t="s">
        <v>168</v>
      </c>
      <c r="G285" t="s">
        <v>156</v>
      </c>
    </row>
    <row r="286" spans="2:16" x14ac:dyDescent="0.25">
      <c r="B286" t="s">
        <v>70</v>
      </c>
      <c r="C286" t="s">
        <v>70</v>
      </c>
      <c r="D286" t="s">
        <v>169</v>
      </c>
      <c r="E286" t="s">
        <v>169</v>
      </c>
    </row>
    <row r="288" spans="2:16" x14ac:dyDescent="0.25">
      <c r="B288">
        <v>2526</v>
      </c>
      <c r="C288">
        <v>2526</v>
      </c>
      <c r="D288">
        <v>9.625</v>
      </c>
      <c r="E288">
        <v>9.625</v>
      </c>
      <c r="F288">
        <v>9</v>
      </c>
      <c r="G288" t="s">
        <v>121</v>
      </c>
    </row>
    <row r="289" spans="2:9" x14ac:dyDescent="0.25">
      <c r="B289">
        <v>8490</v>
      </c>
      <c r="C289">
        <v>8490</v>
      </c>
      <c r="D289">
        <v>7</v>
      </c>
      <c r="E289">
        <v>7</v>
      </c>
      <c r="F289" t="s">
        <v>146</v>
      </c>
    </row>
    <row r="290" spans="2:9" x14ac:dyDescent="0.25">
      <c r="B290" t="s">
        <v>170</v>
      </c>
    </row>
    <row r="292" spans="2:9" x14ac:dyDescent="0.25">
      <c r="B292" t="s">
        <v>111</v>
      </c>
      <c r="C292" t="s">
        <v>114</v>
      </c>
      <c r="D292" t="s">
        <v>170</v>
      </c>
      <c r="E292" t="s">
        <v>171</v>
      </c>
      <c r="F292" t="s">
        <v>106</v>
      </c>
      <c r="G292" t="s">
        <v>172</v>
      </c>
      <c r="H292" t="s">
        <v>106</v>
      </c>
      <c r="I292" t="s">
        <v>110</v>
      </c>
    </row>
    <row r="296" spans="2:9" x14ac:dyDescent="0.25">
      <c r="B296" t="s">
        <v>122</v>
      </c>
    </row>
    <row r="297" spans="2:9" x14ac:dyDescent="0.25">
      <c r="B297" t="s">
        <v>111</v>
      </c>
      <c r="C297" t="s">
        <v>114</v>
      </c>
    </row>
    <row r="298" spans="2:9" x14ac:dyDescent="0.25">
      <c r="B298" t="s">
        <v>70</v>
      </c>
      <c r="C298" t="s">
        <v>70</v>
      </c>
    </row>
    <row r="300" spans="2:9" x14ac:dyDescent="0.25">
      <c r="B300">
        <v>8495</v>
      </c>
      <c r="C300">
        <v>8495</v>
      </c>
      <c r="D300" t="s">
        <v>147</v>
      </c>
    </row>
    <row r="301" spans="2:9" x14ac:dyDescent="0.25">
      <c r="B301">
        <v>8722.77</v>
      </c>
      <c r="C301">
        <v>8640</v>
      </c>
      <c r="D301" t="s">
        <v>148</v>
      </c>
    </row>
    <row r="302" spans="2:9" x14ac:dyDescent="0.25">
      <c r="B302">
        <v>10577.82</v>
      </c>
      <c r="C302">
        <v>8640</v>
      </c>
      <c r="D302" t="s">
        <v>145</v>
      </c>
    </row>
    <row r="314" spans="2:15" x14ac:dyDescent="0.25">
      <c r="B314" t="s">
        <v>34</v>
      </c>
      <c r="C314" t="s">
        <v>35</v>
      </c>
      <c r="D314" t="s">
        <v>36</v>
      </c>
    </row>
    <row r="315" spans="2:15" x14ac:dyDescent="0.25">
      <c r="B315" t="s">
        <v>37</v>
      </c>
      <c r="C315" t="s">
        <v>123</v>
      </c>
      <c r="D315" t="s">
        <v>39</v>
      </c>
      <c r="E315" t="s">
        <v>192</v>
      </c>
      <c r="F315" t="s">
        <v>193</v>
      </c>
    </row>
    <row r="318" spans="2:15" x14ac:dyDescent="0.25">
      <c r="B318" t="s">
        <v>40</v>
      </c>
      <c r="C318" t="s">
        <v>41</v>
      </c>
      <c r="D318" t="s">
        <v>42</v>
      </c>
      <c r="E318" t="s">
        <v>43</v>
      </c>
      <c r="F318" s="18">
        <v>41319</v>
      </c>
      <c r="G318" t="s">
        <v>44</v>
      </c>
      <c r="H318" s="19">
        <v>0.33311342592592591</v>
      </c>
      <c r="I318" t="s">
        <v>45</v>
      </c>
      <c r="J318">
        <v>3</v>
      </c>
    </row>
    <row r="319" spans="2:15" x14ac:dyDescent="0.25">
      <c r="B319" t="s">
        <v>46</v>
      </c>
      <c r="C319" t="s">
        <v>124</v>
      </c>
      <c r="D319" t="s">
        <v>125</v>
      </c>
      <c r="E319" t="s">
        <v>47</v>
      </c>
      <c r="F319" t="s">
        <v>126</v>
      </c>
      <c r="G319" t="s">
        <v>127</v>
      </c>
      <c r="H319" t="s">
        <v>48</v>
      </c>
      <c r="I319" t="s">
        <v>49</v>
      </c>
      <c r="J319" t="s">
        <v>52</v>
      </c>
      <c r="K319" t="s">
        <v>128</v>
      </c>
      <c r="L319" t="s">
        <v>129</v>
      </c>
      <c r="M319" t="s">
        <v>194</v>
      </c>
      <c r="N319" t="b">
        <v>1</v>
      </c>
      <c r="O319" t="s">
        <v>51</v>
      </c>
    </row>
    <row r="320" spans="2:15" x14ac:dyDescent="0.25">
      <c r="B320" t="s">
        <v>52</v>
      </c>
      <c r="C320" t="s">
        <v>128</v>
      </c>
      <c r="D320" t="s">
        <v>129</v>
      </c>
      <c r="E320">
        <v>12</v>
      </c>
      <c r="F320" t="s">
        <v>53</v>
      </c>
      <c r="G320" t="s">
        <v>54</v>
      </c>
      <c r="H320" t="s">
        <v>49</v>
      </c>
      <c r="I320" t="s">
        <v>55</v>
      </c>
      <c r="J320">
        <v>7190</v>
      </c>
    </row>
    <row r="321" spans="2:13" x14ac:dyDescent="0.25">
      <c r="B321" t="s">
        <v>50</v>
      </c>
      <c r="C321" t="s">
        <v>130</v>
      </c>
      <c r="D321">
        <v>12</v>
      </c>
      <c r="E321" t="s">
        <v>56</v>
      </c>
      <c r="F321" t="s">
        <v>57</v>
      </c>
      <c r="G321" t="s">
        <v>49</v>
      </c>
      <c r="H321" t="s">
        <v>58</v>
      </c>
      <c r="I321" t="s">
        <v>195</v>
      </c>
    </row>
    <row r="322" spans="2:13" x14ac:dyDescent="0.25">
      <c r="B322" t="s">
        <v>59</v>
      </c>
      <c r="C322" t="s">
        <v>131</v>
      </c>
      <c r="D322" t="s">
        <v>38</v>
      </c>
      <c r="E322" t="s">
        <v>60</v>
      </c>
      <c r="F322" t="s">
        <v>61</v>
      </c>
      <c r="G322" t="s">
        <v>62</v>
      </c>
      <c r="H322" t="s">
        <v>63</v>
      </c>
      <c r="I322" t="s">
        <v>64</v>
      </c>
      <c r="J322" t="s">
        <v>65</v>
      </c>
    </row>
    <row r="324" spans="2:13" x14ac:dyDescent="0.25">
      <c r="B324" t="s">
        <v>46</v>
      </c>
      <c r="C324" t="s">
        <v>124</v>
      </c>
      <c r="D324" t="s">
        <v>125</v>
      </c>
      <c r="E324" t="s">
        <v>47</v>
      </c>
      <c r="F324" t="s">
        <v>126</v>
      </c>
      <c r="G324" t="s">
        <v>127</v>
      </c>
    </row>
    <row r="326" spans="2:13" x14ac:dyDescent="0.25">
      <c r="B326" t="s">
        <v>173</v>
      </c>
    </row>
    <row r="327" spans="2:13" x14ac:dyDescent="0.25">
      <c r="B327" t="s">
        <v>150</v>
      </c>
      <c r="C327" t="s">
        <v>174</v>
      </c>
      <c r="D327" t="s">
        <v>175</v>
      </c>
      <c r="E327" t="s">
        <v>176</v>
      </c>
      <c r="F327" t="s">
        <v>177</v>
      </c>
      <c r="G327" t="s">
        <v>95</v>
      </c>
      <c r="H327">
        <v>1983</v>
      </c>
      <c r="I327" t="s">
        <v>150</v>
      </c>
      <c r="J327" t="s">
        <v>178</v>
      </c>
      <c r="K327" t="s">
        <v>179</v>
      </c>
      <c r="L327" t="s">
        <v>180</v>
      </c>
      <c r="M327" t="s">
        <v>181</v>
      </c>
    </row>
    <row r="328" spans="2:13" x14ac:dyDescent="0.25">
      <c r="B328" t="s">
        <v>182</v>
      </c>
      <c r="C328" t="s">
        <v>92</v>
      </c>
      <c r="D328" t="s">
        <v>183</v>
      </c>
      <c r="E328">
        <v>1980</v>
      </c>
      <c r="F328" t="s">
        <v>177</v>
      </c>
      <c r="G328" t="s">
        <v>184</v>
      </c>
      <c r="H328" t="s">
        <v>67</v>
      </c>
      <c r="I328" t="s">
        <v>185</v>
      </c>
    </row>
    <row r="329" spans="2:13" x14ac:dyDescent="0.25">
      <c r="B329" t="s">
        <v>186</v>
      </c>
      <c r="C329" t="s">
        <v>92</v>
      </c>
      <c r="D329" t="s">
        <v>96</v>
      </c>
      <c r="E329" t="s">
        <v>97</v>
      </c>
      <c r="F329" t="s">
        <v>98</v>
      </c>
      <c r="G329" t="s">
        <v>187</v>
      </c>
      <c r="H329" t="s">
        <v>188</v>
      </c>
      <c r="I329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2016-01-13T19:07:01Z</dcterms:modified>
</cp:coreProperties>
</file>