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7" lowestEdited="6" rupBuild="18201"/>
  <workbookPr filterPrivacy="1" codeName="ThisWorkbook" defaultThemeVersion="124226"/>
  <bookViews>
    <workbookView xWindow="0" yWindow="0" windowWidth="28800" windowHeight="12210"/>
  </bookViews>
  <sheets>
    <sheet name="List of Wells - Blank" sheetId="5" r:id="rId1"/>
    <sheet name="List of Wells - Example" sheetId="8" r:id="rId2"/>
    <sheet name="Instructions" sheetId="2" r:id="rId3"/>
  </sheets>
  <externalReferences>
    <externalReference r:id="rId4"/>
  </externalReferences>
  <definedNames>
    <definedName name="_xlnm._FilterDatabase" localSheetId="0" hidden="1">'List of Wells - Blank'!$A$14:$Q$163</definedName>
    <definedName name="_xlnm.Print_Area" localSheetId="0">'List of Wells - Blank'!$A$1:$P$80</definedName>
    <definedName name="_xlnm.Print_Titles" localSheetId="0">'List of Wells - Blank'!$14:$14</definedName>
    <definedName name="_xlnm.Print_Titles" localSheetId="1">'List of Wells - Example'!#REF!</definedName>
  </definedNames>
  <calcPr calcId="171027"/>
</workbook>
</file>

<file path=xl/calcChain.xml><?xml version="1.0" encoding="utf-8"?>
<calcChain xmlns="http://schemas.openxmlformats.org/spreadsheetml/2006/main">
  <c r="L34" i="5" l="1"/>
  <c r="K34" i="5"/>
  <c r="J34" i="5"/>
  <c r="I34" i="5"/>
  <c r="H34" i="5"/>
</calcChain>
</file>

<file path=xl/sharedStrings.xml><?xml version="1.0" encoding="utf-8"?>
<sst xmlns="http://schemas.openxmlformats.org/spreadsheetml/2006/main" count="1249" uniqueCount="373">
  <si>
    <t>Enter the top of cement of the primary production casing cement job.</t>
  </si>
  <si>
    <t>Example #1</t>
  </si>
  <si>
    <t>KMG</t>
  </si>
  <si>
    <t>PR</t>
  </si>
  <si>
    <t>500'</t>
  </si>
  <si>
    <t>450'</t>
  </si>
  <si>
    <t>6820'</t>
  </si>
  <si>
    <t>6600'</t>
  </si>
  <si>
    <t>-</t>
  </si>
  <si>
    <t>Yes</t>
  </si>
  <si>
    <t>05-123-12346</t>
  </si>
  <si>
    <t>Example #2</t>
  </si>
  <si>
    <t>SI</t>
  </si>
  <si>
    <t>560'</t>
  </si>
  <si>
    <t>6840'</t>
  </si>
  <si>
    <t>7050'</t>
  </si>
  <si>
    <t>Operator will not stimulate stages within 500' of the existing well.</t>
  </si>
  <si>
    <t>05-123-12347</t>
  </si>
  <si>
    <t>Example #3</t>
  </si>
  <si>
    <t>TA</t>
  </si>
  <si>
    <t>410'</t>
  </si>
  <si>
    <t>6810'</t>
  </si>
  <si>
    <t>6540'</t>
  </si>
  <si>
    <t>05-123-12348</t>
  </si>
  <si>
    <t>Example #4</t>
  </si>
  <si>
    <t>415'</t>
  </si>
  <si>
    <t>N/A - SUSX</t>
  </si>
  <si>
    <t>05-123-12349</t>
  </si>
  <si>
    <t>Example #5</t>
  </si>
  <si>
    <t>350'</t>
  </si>
  <si>
    <t>6815'</t>
  </si>
  <si>
    <t>Operator will provide adequate remedial cement to adequately isolate all zones.</t>
  </si>
  <si>
    <t>OFFSET WELL EVALUATIONS</t>
  </si>
  <si>
    <t>05-123-12350</t>
  </si>
  <si>
    <t>Example #6</t>
  </si>
  <si>
    <t>XX</t>
  </si>
  <si>
    <t>Operator will plug and abandon well to adequately isolate all zones.</t>
  </si>
  <si>
    <t>PROPOSED HORIZONTAL WELL(S)</t>
  </si>
  <si>
    <t>Surface Location</t>
  </si>
  <si>
    <t>Well Name and Number</t>
  </si>
  <si>
    <t>Well Name and  Number</t>
  </si>
  <si>
    <t>Enter the quarter-quarter, section, township, and range of the surface location for the proposed well(s)</t>
  </si>
  <si>
    <t>QQ-Section-Twp-Range</t>
  </si>
  <si>
    <t>Surface Location QQ-Section-Twp-Range</t>
  </si>
  <si>
    <t>05-123-12351</t>
  </si>
  <si>
    <t>Noble Energy</t>
  </si>
  <si>
    <t>3500'</t>
  </si>
  <si>
    <t>NBRR not penetrated.</t>
  </si>
  <si>
    <t>230'</t>
  </si>
  <si>
    <t>110'</t>
  </si>
  <si>
    <t>930'</t>
  </si>
  <si>
    <t>150'</t>
  </si>
  <si>
    <t>190'</t>
  </si>
  <si>
    <t>State #1HZ</t>
  </si>
  <si>
    <t>State #2HZ</t>
  </si>
  <si>
    <t>State #3HZ</t>
  </si>
  <si>
    <t>State #4HZ</t>
  </si>
  <si>
    <t>State #5HZ</t>
  </si>
  <si>
    <t>State #6HZ</t>
  </si>
  <si>
    <t xml:space="preserve">NWNE - 13 - 3N - 65W </t>
  </si>
  <si>
    <t>NWNE - 13 - 3N - 65W</t>
  </si>
  <si>
    <t>Nearest Proposed Horizontal Well Name</t>
  </si>
  <si>
    <t>Comments (Optional)</t>
  </si>
  <si>
    <t>Offset Well Name</t>
  </si>
  <si>
    <t>Offset Well Operator</t>
  </si>
  <si>
    <t>Offset Well API #</t>
  </si>
  <si>
    <t>Offset Well Objective Formation Top</t>
  </si>
  <si>
    <t>Operator's Wellbore Integrity Contact</t>
  </si>
  <si>
    <t>Shortest Horizontal Distance from Offset Well to any Proposed HZ Well</t>
  </si>
  <si>
    <t>Offset Well Spud Date</t>
  </si>
  <si>
    <t>Offset Well Status</t>
  </si>
  <si>
    <t>Offset Well Surface Casing Setting Depth</t>
  </si>
  <si>
    <t>Offset Well Top of Production Casing Cement</t>
  </si>
  <si>
    <t>05-123-12352</t>
  </si>
  <si>
    <t>Eample #7</t>
  </si>
  <si>
    <t>240'</t>
  </si>
  <si>
    <t>AL</t>
  </si>
  <si>
    <t>wellbore.integrity@operator.com</t>
  </si>
  <si>
    <t xml:space="preserve">Enter this offset well's name. </t>
  </si>
  <si>
    <t>Enter the name of the proposed horizontal well that is the nearest to this offset well.</t>
  </si>
  <si>
    <t xml:space="preserve">Enter this offset well's operator of record. </t>
  </si>
  <si>
    <t>Enter the date this offset well was spud.</t>
  </si>
  <si>
    <t>Enter this offset well's surface casing setting depth.</t>
  </si>
  <si>
    <t>Provide a current wellbore integrity contact for your company, which can be used by the COGCC or other operators to contact your company as necessary based on adjacent horizontal well activity.  The intention of this contact is to have a single point contact to direct correspondence and it is suggested that it is not a single person but a dedicated address.</t>
  </si>
  <si>
    <t xml:space="preserve">Enter the  distance from the planned completion interval in the proposed horizontal well to the nearest portion of the offset wellbore.  </t>
  </si>
  <si>
    <t>Historical Remedial Work to Provide Fox Hills Coverage (DJ Only)</t>
  </si>
  <si>
    <t>Base of Fox Hills (DJ) or Depth of Deepest Water Well (Statewide)</t>
  </si>
  <si>
    <t>If an annular fill was done or a DV tool was used in the history of the well to provide Fox Hills coverage, enter the depth to the DV tool and/or the stage cement top.  Leave blank if no remedial cement work was done to cover the Fox Hills. Leave blank outside of DJ Basin.</t>
  </si>
  <si>
    <t xml:space="preserve">If this offset well penetrates the objective formation of the proposed horizontal well, enter the formation top based on this offset well's or an adjacent well's induction log.   **If this offset well has not been drilled - such as XX, DG, and AL permits - enter "N/A" here and "NO EVALUATION REQUIRED" in the comments; no additional information is required for this offset well.**   **If this offset well does NOT penetrate the objective formation, enter "N/A" here and "SHALLOW OFFSET" in the comments; no additional information is required for this offset well.**  </t>
  </si>
  <si>
    <r>
      <t xml:space="preserve">Enter the API# for </t>
    </r>
    <r>
      <rPr>
        <b/>
        <sz val="12"/>
        <rFont val="Arial"/>
        <family val="2"/>
      </rPr>
      <t>ALL</t>
    </r>
    <r>
      <rPr>
        <sz val="12"/>
        <rFont val="Arial"/>
        <family val="2"/>
      </rPr>
      <t xml:space="preserve"> wells and permits within 1500' of the proposed wellbore in successive rows. Include all wells and permits, regardless of well status, objective, completion, or depth.  If no wells exist within 1500', enter "None," and submit this form as an attachment to the APD.</t>
    </r>
  </si>
  <si>
    <t>Historical Remedial Work to Provide Fox Hills Coverage (DJ Basin Only)</t>
  </si>
  <si>
    <t>Base of Fox Hills (DJ Basin) or Depth of Deepest Water Well (Statewide)</t>
  </si>
  <si>
    <t>Enter the greater of the depth to the base of the Fox Hills transition zone (DJ Basin) based on this well's or an adjacent well's induction log or the grade-corrected depth of the deepest water well within one mile of the proposed well's surface location (Statewide).</t>
  </si>
  <si>
    <r>
      <t xml:space="preserve">Enter the well name and number for the proposed well(s) for which this offset well evalaution list was prepared. The well name and number must match the Application for Permit to Drill - Form 2 to which this evaluation sheet is attached. Multiple proposed wells may be listed here; one offset well evaluation list may apply to more than one proposed well and may be attached to more than one APD, </t>
    </r>
    <r>
      <rPr>
        <i/>
        <u/>
        <sz val="12"/>
        <rFont val="Arial"/>
        <family val="2"/>
      </rPr>
      <t>provided</t>
    </r>
    <r>
      <rPr>
        <sz val="12"/>
        <rFont val="Arial"/>
        <family val="2"/>
      </rPr>
      <t xml:space="preserve"> that </t>
    </r>
    <r>
      <rPr>
        <b/>
        <sz val="12"/>
        <rFont val="Arial"/>
        <family val="2"/>
      </rPr>
      <t xml:space="preserve">the proposed wells will be drilled from the same well pad </t>
    </r>
    <r>
      <rPr>
        <i/>
        <u/>
        <sz val="12"/>
        <rFont val="Arial"/>
        <family val="2"/>
      </rPr>
      <t>and</t>
    </r>
    <r>
      <rPr>
        <b/>
        <sz val="12"/>
        <rFont val="Arial"/>
        <family val="2"/>
      </rPr>
      <t xml:space="preserve"> the APDs are submitted concurrently</t>
    </r>
    <r>
      <rPr>
        <sz val="12"/>
        <rFont val="Arial"/>
        <family val="2"/>
      </rPr>
      <t xml:space="preserve">.  Please insert rows, as needed, to accommodate all wells for which this evaluation was prepared. </t>
    </r>
  </si>
  <si>
    <t xml:space="preserve">Provide any other information deemed relevant.  </t>
  </si>
  <si>
    <t xml:space="preserve">Enter this offset well's current status.  **If the status is "XX" (approved APD but no spud notice),"DG" or"AL", no additional information is required for this offset well except for "NO EVALUATION REQUIRED" in the comments.**  </t>
  </si>
  <si>
    <t>INSTRUCTIONS FOR OFFSET WELL EVALUATIONS (11-23-2015)</t>
  </si>
  <si>
    <t>Required Comments</t>
  </si>
  <si>
    <t xml:space="preserve">Required Comments </t>
  </si>
  <si>
    <t>If well does not require any mitigation per the Horizontal Offset Policy: Clearly state that fact.</t>
  </si>
  <si>
    <t xml:space="preserve">If well will be mitigated per the Horizontal Offset Policy: Clearly state that fact and identify planned mitigation Option 1, 2, 3, or 4.  </t>
  </si>
  <si>
    <t>If well did not require evaluation: Enter "NO EVALUATION REQUIRED". (See instructions for Offset Well Status and Offset Well Objective Formation Top above.)</t>
  </si>
  <si>
    <t>If well does NOT penetrate the objective formation: Enter "SHALLOW OFFSET". (See instructions for Offset Well Objective Formation Top above.)</t>
  </si>
  <si>
    <t>mpatel@syrginfo.com</t>
  </si>
  <si>
    <t>PA</t>
  </si>
  <si>
    <t>N/A</t>
  </si>
  <si>
    <t>NO</t>
  </si>
  <si>
    <t>0</t>
  </si>
  <si>
    <t>No mitigation necessary</t>
  </si>
  <si>
    <t>Troudt 28N-29B-L</t>
  </si>
  <si>
    <t>Troudt 28C-29-L</t>
  </si>
  <si>
    <t>Troudt 2N-29C-L</t>
  </si>
  <si>
    <t>Troudt 2N-29B-L</t>
  </si>
  <si>
    <t>Troudt 2C-29-L</t>
  </si>
  <si>
    <t>Troudt 21N-29C-L</t>
  </si>
  <si>
    <t>Troudt 21C-29-L</t>
  </si>
  <si>
    <t>Troudt 21N-29A-L</t>
  </si>
  <si>
    <t>Troudt 7C-29-L</t>
  </si>
  <si>
    <t>Troudt 7N-29B-L</t>
  </si>
  <si>
    <t>Troudt 25C-29-L</t>
  </si>
  <si>
    <t>Troudt 25N-29C-L</t>
  </si>
  <si>
    <t>SENW-27-6N-66W</t>
  </si>
  <si>
    <t>05-123-05215</t>
  </si>
  <si>
    <t>Boyd 1</t>
  </si>
  <si>
    <t>Raymond Oil and Gas Co., Inc</t>
  </si>
  <si>
    <t>HYG 5000</t>
  </si>
  <si>
    <t>3D distance knocks this well from 1500' buffer, therefore no mitigation necessary</t>
  </si>
  <si>
    <t>05-123-12779</t>
  </si>
  <si>
    <t>BILLINGS, GLENN 2-21</t>
  </si>
  <si>
    <t>BELLWETHER EXPLORATION COMPANY</t>
  </si>
  <si>
    <t>NO EVALUATION REQUIRED</t>
  </si>
  <si>
    <t>05-123-14891</t>
  </si>
  <si>
    <t>BILLINGS 44-21</t>
  </si>
  <si>
    <t>PDC ENERGY INC</t>
  </si>
  <si>
    <t>NIO 6840 COD 7099</t>
  </si>
  <si>
    <t>6288</t>
  </si>
  <si>
    <t>05-123-25736</t>
  </si>
  <si>
    <t>BUXMAN 28-12</t>
  </si>
  <si>
    <t>NOBLE ENERGY INC</t>
  </si>
  <si>
    <t>No tops available, no mitigation necessary</t>
  </si>
  <si>
    <t>05-123-26766</t>
  </si>
  <si>
    <t>BUXMAN 28-15</t>
  </si>
  <si>
    <t>NIO 6769 COD 7109</t>
  </si>
  <si>
    <t>05-123-12645</t>
  </si>
  <si>
    <t>BUXMAN, H 2-27</t>
  </si>
  <si>
    <t>NIO 6808 COD 7113</t>
  </si>
  <si>
    <t>05-123-26420</t>
  </si>
  <si>
    <t>COUNTRY 1 29-6</t>
  </si>
  <si>
    <t>NIO 6843 COD 7091</t>
  </si>
  <si>
    <t>1755</t>
  </si>
  <si>
    <t>05-123-10740</t>
  </si>
  <si>
    <t>CROISSANT 1-27</t>
  </si>
  <si>
    <t>NIO 6813 COD 7121</t>
  </si>
  <si>
    <t>Plugged to today's standards, no mitigation required</t>
  </si>
  <si>
    <t>05-123-18600</t>
  </si>
  <si>
    <t>CROISSANT 27-4G6</t>
  </si>
  <si>
    <t>NIO 6806 COD 7123</t>
  </si>
  <si>
    <t>05-123-17293</t>
  </si>
  <si>
    <t>DOERING 28-10</t>
  </si>
  <si>
    <t>NIO 6773 COD 7089</t>
  </si>
  <si>
    <t>05-123-21985</t>
  </si>
  <si>
    <t>DOERING 1 28-23</t>
  </si>
  <si>
    <t>NIO 6790 COD 7089</t>
  </si>
  <si>
    <t>05-123-12374</t>
  </si>
  <si>
    <t>DOERING, G W 2-28</t>
  </si>
  <si>
    <t>NIO 6800 COD 7112</t>
  </si>
  <si>
    <t>No CBL to verify TOC, CBL needs to be run to verify and/or Options 1 or 2 are necessary</t>
  </si>
  <si>
    <t>05-123-11183</t>
  </si>
  <si>
    <t>EMERSON FARMS 21-29</t>
  </si>
  <si>
    <t>BAYSWATER EXPLORATION AND PRODUCTION LLC</t>
  </si>
  <si>
    <t>COD 7089</t>
  </si>
  <si>
    <t>Remedial Cement needed for adequate coverage above the Nio, Options 1 or 2 needed</t>
  </si>
  <si>
    <t>05-123-12396</t>
  </si>
  <si>
    <t>FEUERSTEIN 1</t>
  </si>
  <si>
    <t>SRC ENERGY INC</t>
  </si>
  <si>
    <t>NIO 6755 COD 7055</t>
  </si>
  <si>
    <t>CBL is hard to read, looks like options 1 or 2 are necessary for mitigation</t>
  </si>
  <si>
    <t>05-123-36661</t>
  </si>
  <si>
    <t>Feuerstein I28-63-1HN</t>
  </si>
  <si>
    <t>NIO 7092</t>
  </si>
  <si>
    <t>Looks like this well is cemented to surface, no mitigation required</t>
  </si>
  <si>
    <t>05-123-36665</t>
  </si>
  <si>
    <t>Feuerstein I29-63HN</t>
  </si>
  <si>
    <t>NIO 6887</t>
  </si>
  <si>
    <t>05-123-36664</t>
  </si>
  <si>
    <t>FEUERSTEIN l28-64-1HC</t>
  </si>
  <si>
    <t>05-123-11325</t>
  </si>
  <si>
    <t>GOETZEL 1-29</t>
  </si>
  <si>
    <t>NIO 6823 COD 7072</t>
  </si>
  <si>
    <t>05-123-12196</t>
  </si>
  <si>
    <t>GOETZEL 2-29</t>
  </si>
  <si>
    <t>NIO 6870 COD 7078</t>
  </si>
  <si>
    <t>Options 1 or 2 necessary for mitigation</t>
  </si>
  <si>
    <t>05-123-18602</t>
  </si>
  <si>
    <t>GOETZEL 29-10G6</t>
  </si>
  <si>
    <t>NIO 6760 COD 7062</t>
  </si>
  <si>
    <t>05-123-24964</t>
  </si>
  <si>
    <t>GOETZEL 20-34</t>
  </si>
  <si>
    <t>NIO 6796 COD 7120</t>
  </si>
  <si>
    <t>Cemented to surface, no mitigation required, 2D plan view</t>
  </si>
  <si>
    <t>05-123-26317</t>
  </si>
  <si>
    <t>GOETZEL I 29-2</t>
  </si>
  <si>
    <t>NIO 6802 COD 7096</t>
  </si>
  <si>
    <t>According to scout card, cemented to surface, no mitigation required</t>
  </si>
  <si>
    <t>05-123-44187</t>
  </si>
  <si>
    <t>Goetzel 12N-30A-M</t>
  </si>
  <si>
    <t>null</t>
  </si>
  <si>
    <t>Wells are SRC Energy's, no waiver required</t>
  </si>
  <si>
    <t>05-123-44189</t>
  </si>
  <si>
    <t>Goetzel 12N-30B-M</t>
  </si>
  <si>
    <t>05-123-44195</t>
  </si>
  <si>
    <t>Goetzel 12N-30C-M</t>
  </si>
  <si>
    <t>05-123-44194</t>
  </si>
  <si>
    <t>Goetzel 13C-30-M</t>
  </si>
  <si>
    <t>05-123-44193</t>
  </si>
  <si>
    <t>Goetzel 13N-30A-M</t>
  </si>
  <si>
    <t>05-123-44185</t>
  </si>
  <si>
    <t>Goetzel 13N-30C-M</t>
  </si>
  <si>
    <t>05-123-44136</t>
  </si>
  <si>
    <t>Goetzel 30C-30-M</t>
  </si>
  <si>
    <t>DG</t>
  </si>
  <si>
    <t>05-123-44134</t>
  </si>
  <si>
    <t>Goetzel 30N-30B-M</t>
  </si>
  <si>
    <t>05-123-44140</t>
  </si>
  <si>
    <t>Goetzel 31C-30-M</t>
  </si>
  <si>
    <t>05-123-44137</t>
  </si>
  <si>
    <t>Goetzel 31N-30B-M</t>
  </si>
  <si>
    <t>05-123-44138</t>
  </si>
  <si>
    <t>Goetzel 31N-30C-M</t>
  </si>
  <si>
    <t>05-123-44142</t>
  </si>
  <si>
    <t>Goetzel 32C-30-M</t>
  </si>
  <si>
    <t>05-123-44186</t>
  </si>
  <si>
    <t>Goetzel 32C-30-M2</t>
  </si>
  <si>
    <t>05-123-44188</t>
  </si>
  <si>
    <t>Goetzel 32N-30B-M</t>
  </si>
  <si>
    <t>05-123-44144</t>
  </si>
  <si>
    <t>Goetzel 32N-30C-M</t>
  </si>
  <si>
    <t>05-123-44192</t>
  </si>
  <si>
    <t>Goetzel 33C-30-M</t>
  </si>
  <si>
    <t>05-123-44191</t>
  </si>
  <si>
    <t>Goetzel 33N-30B-M</t>
  </si>
  <si>
    <t>05-123-44184</t>
  </si>
  <si>
    <t>Goetzel 34C-30-M</t>
  </si>
  <si>
    <t>05-123-44190</t>
  </si>
  <si>
    <t>Goetzel 34N-30C-M</t>
  </si>
  <si>
    <t>05-123-44141</t>
  </si>
  <si>
    <t>Goetzel 4C-30-M</t>
  </si>
  <si>
    <t>05-123-44139</t>
  </si>
  <si>
    <t>Goetzel 4N-30A-M</t>
  </si>
  <si>
    <t>05-123-44135</t>
  </si>
  <si>
    <t>Goetzel 4N-30C-M</t>
  </si>
  <si>
    <t>05-123-44143</t>
  </si>
  <si>
    <t>Goetzel 5C-30-M</t>
  </si>
  <si>
    <t>05-123-44145</t>
  </si>
  <si>
    <t>Goetzel 5N-30B-M</t>
  </si>
  <si>
    <t>05-123-44381</t>
  </si>
  <si>
    <t>Hood 11C-22-M</t>
  </si>
  <si>
    <t>05-123-44378</t>
  </si>
  <si>
    <t>Hood 11N-22A-M</t>
  </si>
  <si>
    <t>05-123-44374</t>
  </si>
  <si>
    <t>Hood 11N-22B-M</t>
  </si>
  <si>
    <t>05-123-44380</t>
  </si>
  <si>
    <t>Hood 14N-22A-M</t>
  </si>
  <si>
    <t>05-123-44375</t>
  </si>
  <si>
    <t>Hood 14N-22B-M</t>
  </si>
  <si>
    <t>05-123-44373</t>
  </si>
  <si>
    <t>Hood 23C-22-M</t>
  </si>
  <si>
    <t>05-123-44371</t>
  </si>
  <si>
    <t>Hood 23N-22B-M</t>
  </si>
  <si>
    <t>05-123-44379</t>
  </si>
  <si>
    <t>Hood 23N-22C-M</t>
  </si>
  <si>
    <t>05-123-44372</t>
  </si>
  <si>
    <t>Hood 25C-22-M</t>
  </si>
  <si>
    <t>05-123-44425</t>
  </si>
  <si>
    <t>Hood 25N-22C-M</t>
  </si>
  <si>
    <t>05-123-44377</t>
  </si>
  <si>
    <t>Hood 36C-22-M</t>
  </si>
  <si>
    <t>05-123-44376</t>
  </si>
  <si>
    <t>Hood 36N-22C-M</t>
  </si>
  <si>
    <t>05-123-17596</t>
  </si>
  <si>
    <t>KNAUS 28-8</t>
  </si>
  <si>
    <t>NIO 6784 COD 7100</t>
  </si>
  <si>
    <t>05-123-11324</t>
  </si>
  <si>
    <t>KNAUS, D. 1-28</t>
  </si>
  <si>
    <t>YES</t>
  </si>
  <si>
    <t>NIO 6796 COD 7110</t>
  </si>
  <si>
    <t>DV tool used, cement from 3798-5211, no mitigation necessary</t>
  </si>
  <si>
    <t>05-123-11918</t>
  </si>
  <si>
    <t>KOHLER, J 1-21</t>
  </si>
  <si>
    <t>NIO 6837 COD 7166</t>
  </si>
  <si>
    <t>05-123-10348</t>
  </si>
  <si>
    <t>MCKAY LAND &amp; CATTLE CO 1</t>
  </si>
  <si>
    <t>COD 7078 JSAND 7538</t>
  </si>
  <si>
    <t>6544</t>
  </si>
  <si>
    <t>No tops available, unsure of where the Nio top is: probably around 6778, deepest water well + 50' is 260', Options 1 or 2 required for mitigation</t>
  </si>
  <si>
    <t>05-123-10654</t>
  </si>
  <si>
    <t>MILLS-FELT 1-22</t>
  </si>
  <si>
    <t>NIO 6828 COD 7134</t>
  </si>
  <si>
    <t>DV tool used, cement from 4654-4978'</t>
  </si>
  <si>
    <t>05-123-11323</t>
  </si>
  <si>
    <t>RONALD 1-28</t>
  </si>
  <si>
    <t>PATINA OIL &amp; GAS CORPORATION</t>
  </si>
  <si>
    <t>NIO 6796 COD 7105</t>
  </si>
  <si>
    <t>Plugged to today's standards, no mitigation necessary</t>
  </si>
  <si>
    <t>05-123-10193</t>
  </si>
  <si>
    <t>SWANSON 1</t>
  </si>
  <si>
    <t>THE TERMO COMPANY</t>
  </si>
  <si>
    <t xml:space="preserve">N/A </t>
  </si>
  <si>
    <t>4580</t>
  </si>
  <si>
    <t>No CBL to verify TOC</t>
  </si>
  <si>
    <t>05-123-12235</t>
  </si>
  <si>
    <t>SWANSON 34-20</t>
  </si>
  <si>
    <t>NIO 6765 COD 7102</t>
  </si>
  <si>
    <t>Appears to be cemented to surface, no mitigation necessary</t>
  </si>
  <si>
    <t>05-123-16614</t>
  </si>
  <si>
    <t>SWANSON 28-24</t>
  </si>
  <si>
    <t>Tops are unavailable, but judging from the area, cement remediation will be required.  Options 1 or 2</t>
  </si>
  <si>
    <t>05-123-19250</t>
  </si>
  <si>
    <t>SWANSON 28-21</t>
  </si>
  <si>
    <t>NIO 6768 COD 7094</t>
  </si>
  <si>
    <t>Cemented to surface, no mitigation needed</t>
  </si>
  <si>
    <t>05-123-19251</t>
  </si>
  <si>
    <t>SWANSON 28-22</t>
  </si>
  <si>
    <t>NIO 6782 COD 7086</t>
  </si>
  <si>
    <t>DV tool used, cement from 3200-6400</t>
  </si>
  <si>
    <t>05-123-19252</t>
  </si>
  <si>
    <t>SWANSON 29-11</t>
  </si>
  <si>
    <t>366</t>
  </si>
  <si>
    <t>105</t>
  </si>
  <si>
    <t>NIO 6772 COD 7086</t>
  </si>
  <si>
    <t>05-123-22742</t>
  </si>
  <si>
    <t>SWANSON 28-23</t>
  </si>
  <si>
    <t>NIO 6757 COD 7085</t>
  </si>
  <si>
    <t>05-123-10589</t>
  </si>
  <si>
    <t>TROUDT 1-27</t>
  </si>
  <si>
    <t>NIO 6842 COD 7153</t>
  </si>
  <si>
    <t>5940</t>
  </si>
  <si>
    <t>Plugged top today's standards, no mitigation necessary</t>
  </si>
  <si>
    <t>05-123-10590</t>
  </si>
  <si>
    <t>TROUDT 2</t>
  </si>
  <si>
    <t>WHITEWING RESOURCES LLC</t>
  </si>
  <si>
    <t>05-123-12646</t>
  </si>
  <si>
    <t>TROUDT 2-27</t>
  </si>
  <si>
    <t>NIO 6842 COD 7130</t>
  </si>
  <si>
    <t>05-123-43655</t>
  </si>
  <si>
    <t>Ward M-20-19HN</t>
  </si>
  <si>
    <t>No mitigation required</t>
  </si>
  <si>
    <t>05-123-43661</t>
  </si>
  <si>
    <t>Ward N-20-19HC</t>
  </si>
  <si>
    <t>05-123-43657</t>
  </si>
  <si>
    <t>Ward O-20-19HN</t>
  </si>
  <si>
    <t>600</t>
  </si>
  <si>
    <t>05-123-43658</t>
  </si>
  <si>
    <t>Ward P-20-19HN</t>
  </si>
  <si>
    <t>05-123-43659</t>
  </si>
  <si>
    <t>Ward Q-20-19HC</t>
  </si>
  <si>
    <t>05-123-43662</t>
  </si>
  <si>
    <t>Ward R-20-19HN</t>
  </si>
  <si>
    <t>05-123-43660</t>
  </si>
  <si>
    <t>Ward S-20-19HN</t>
  </si>
  <si>
    <t>05-123-43656</t>
  </si>
  <si>
    <t>Ward T-20-19HC</t>
  </si>
  <si>
    <t>05-123-43653</t>
  </si>
  <si>
    <t>Ward U-20-19HN</t>
  </si>
  <si>
    <t>05-123-43651</t>
  </si>
  <si>
    <t>Ward V-20-19HN</t>
  </si>
  <si>
    <t>05-123-43654</t>
  </si>
  <si>
    <t>Ward W-20-19HC</t>
  </si>
  <si>
    <t>05-123-43652</t>
  </si>
  <si>
    <t>Ward X-20-19HN</t>
  </si>
  <si>
    <t>05-123-18842</t>
  </si>
  <si>
    <t>WEINMEISTER 22-14G6</t>
  </si>
  <si>
    <t>SNYDER OIL CORP</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</si>
</sst>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20" x14ac:knownFonts="1">
    <font>
      <sz val="10"/>
      <name val="Arial"/>
    </font>
    <font>
      <b/>
      <sz val="10"/>
      <name val="Tahoma"/>
      <family val="2"/>
    </font>
    <font>
      <b/>
      <sz val="10"/>
      <name val="Verdana"/>
      <family val="2"/>
    </font>
    <font>
      <sz val="14"/>
      <name val="Arial"/>
      <family val="2"/>
    </font>
    <font>
      <b/>
      <sz val="14"/>
      <name val="Arial"/>
      <family val="2"/>
    </font>
    <font>
      <sz val="12"/>
      <name val="Arial"/>
      <family val="2"/>
    </font>
    <font>
      <b/>
      <sz val="12"/>
      <name val="Cambria"/>
      <family val="1"/>
    </font>
    <font>
      <sz val="10"/>
      <name val="Arial"/>
      <family val="2"/>
    </font>
    <font>
      <b/>
      <sz val="12"/>
      <name val="Arial"/>
      <family val="2"/>
    </font>
    <font>
      <i/>
      <u/>
      <sz val="12"/>
      <name val="Arial"/>
      <family val="2"/>
    </font>
    <font>
      <u/>
      <sz val="10"/>
      <color theme="10"/>
      <name val="Arial"/>
      <family val="2"/>
    </font>
    <font>
      <b/>
      <sz val="16"/>
      <name val="Arial"/>
      <family val="2"/>
    </font>
    <font>
      <sz val="16"/>
      <name val="Arial"/>
      <family val="2"/>
    </font>
    <font>
      <u/>
      <sz val="16"/>
      <color theme="10"/>
      <name val="Arial"/>
      <family val="2"/>
    </font>
    <font>
      <b/>
      <sz val="16"/>
      <name val="Tahoma"/>
      <family val="2"/>
    </font>
    <font>
      <b/>
      <sz val="16"/>
      <name val="Verdana"/>
      <family val="2"/>
    </font>
    <font>
      <b/>
      <sz val="16"/>
      <name val="Cambria"/>
      <family val="1"/>
    </font>
    <font>
      <b/>
      <sz val="12"/>
      <name val="Verdana"/>
      <family val="2"/>
    </font>
    <font>
      <sz val="16"/>
      <color rgb="FF0070C0"/>
      <name val="Arial"/>
      <family val="2"/>
    </font>
    <font>
      <sz val="16"/>
      <color rgb="FFFF0000"/>
      <name val="Arial"/>
      <family val="2"/>
    </font>
  </fonts>
  <fills count="6">
    <fill>
      <patternFill patternType="none"/>
    </fill>
    <fill>
      <patternFill patternType="gray125"/>
    </fill>
    <fill>
      <patternFill patternType="solid">
        <fgColor indexed="45"/>
        <bgColor indexed="64"/>
      </patternFill>
    </fill>
    <fill>
      <patternFill patternType="solid">
        <fgColor indexed="9"/>
        <bgColor indexed="64"/>
      </patternFill>
    </fill>
    <fill>
      <patternFill patternType="solid">
        <fgColor indexed="8"/>
        <bgColor indexed="64"/>
      </patternFill>
    </fill>
    <fill>
      <patternFill patternType="solid">
        <fgColor theme="2"/>
        <bgColor indexed="64"/>
      </patternFill>
    </fill>
  </fills>
  <borders count="49">
    <border>
      <left/>
      <right/>
      <top/>
      <bottom/>
      <diagonal/>
    </border>
    <border>
      <left style="thin">
        <color indexed="14"/>
      </left>
      <right style="thin">
        <color indexed="14"/>
      </right>
      <top/>
      <bottom/>
      <diagonal/>
    </border>
    <border>
      <left style="thin">
        <color indexed="10"/>
      </left>
      <right style="thin">
        <color indexed="10"/>
      </right>
      <top style="thin">
        <color theme="6" tint="-0.249977111117893"/>
      </top>
      <bottom style="medium">
        <color indexed="10"/>
      </bottom>
      <diagonal/>
    </border>
    <border>
      <left style="thin">
        <color indexed="10"/>
      </left>
      <right/>
      <top/>
      <bottom/>
      <diagonal/>
    </border>
    <border>
      <left/>
      <right style="thin">
        <color indexed="14"/>
      </right>
      <top/>
      <bottom/>
      <diagonal/>
    </border>
    <border>
      <left style="thin">
        <color indexed="64"/>
      </left>
      <right style="thin">
        <color indexed="64"/>
      </right>
      <top style="thin">
        <color indexed="64"/>
      </top>
      <bottom style="thin">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10"/>
      </left>
      <right style="thin">
        <color indexed="10"/>
      </right>
      <top/>
      <bottom style="medium">
        <color indexed="10"/>
      </bottom>
      <diagonal/>
    </border>
    <border>
      <left style="thin">
        <color indexed="10"/>
      </left>
      <right/>
      <top style="thin">
        <color theme="6" tint="-0.249977111117893"/>
      </top>
      <bottom style="medium">
        <color indexed="10"/>
      </bottom>
      <diagonal/>
    </border>
    <border>
      <left style="thin">
        <color indexed="10"/>
      </left>
      <right/>
      <top/>
      <bottom style="medium">
        <color indexed="10"/>
      </bottom>
      <diagonal/>
    </border>
    <border>
      <left/>
      <right/>
      <top style="thin">
        <color indexed="64"/>
      </top>
      <bottom style="thin">
        <color theme="6" tint="-0.249977111117893"/>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10"/>
      </right>
      <top style="thin">
        <color indexed="64"/>
      </top>
      <bottom style="thin">
        <color theme="6" tint="-0.249977111117893"/>
      </bottom>
      <diagonal/>
    </border>
    <border>
      <left/>
      <right style="thin">
        <color indexed="64"/>
      </right>
      <top style="thin">
        <color indexed="64"/>
      </top>
      <bottom style="thin">
        <color indexed="64"/>
      </bottom>
      <diagonal/>
    </border>
    <border>
      <left/>
      <right/>
      <top style="thin">
        <color theme="6" tint="-0.249977111117893"/>
      </top>
      <bottom/>
      <diagonal/>
    </border>
    <border>
      <left/>
      <right style="thin">
        <color theme="6" tint="-0.249977111117893"/>
      </right>
      <top style="thin">
        <color theme="6" tint="-0.249977111117893"/>
      </top>
      <bottom/>
      <diagonal/>
    </border>
    <border>
      <left style="thin">
        <color theme="6" tint="-0.249977111117893"/>
      </left>
      <right style="thin">
        <color theme="6" tint="-0.249977111117893"/>
      </right>
      <top style="thin">
        <color theme="6" tint="-0.249977111117893"/>
      </top>
      <bottom style="thin">
        <color theme="6" tint="-0.249977111117893"/>
      </bottom>
      <diagonal/>
    </border>
    <border>
      <left style="thin">
        <color theme="6" tint="-0.249977111117893"/>
      </left>
      <right/>
      <top/>
      <bottom style="thin">
        <color theme="6" tint="-0.249977111117893"/>
      </bottom>
      <diagonal/>
    </border>
    <border>
      <left/>
      <right/>
      <top/>
      <bottom style="thin">
        <color theme="6" tint="-0.249977111117893"/>
      </bottom>
      <diagonal/>
    </border>
    <border>
      <left/>
      <right style="thin">
        <color theme="6" tint="-0.249977111117893"/>
      </right>
      <top style="thin">
        <color theme="6" tint="-0.249977111117893"/>
      </top>
      <bottom style="thin">
        <color theme="6" tint="-0.249977111117893"/>
      </bottom>
      <diagonal/>
    </border>
    <border>
      <left style="thin">
        <color theme="6" tint="-0.249977111117893"/>
      </left>
      <right/>
      <top style="thin">
        <color theme="6" tint="-0.249977111117893"/>
      </top>
      <bottom style="thin">
        <color theme="6" tint="-0.249977111117893"/>
      </bottom>
      <diagonal/>
    </border>
    <border>
      <left/>
      <right/>
      <top style="thin">
        <color theme="6" tint="-0.249977111117893"/>
      </top>
      <bottom style="thin">
        <color theme="6" tint="-0.249977111117893"/>
      </bottom>
      <diagonal/>
    </border>
    <border>
      <left style="thin">
        <color indexed="10"/>
      </left>
      <right style="thin">
        <color theme="6" tint="-0.249977111117893"/>
      </right>
      <top style="thin">
        <color theme="6" tint="-0.249977111117893"/>
      </top>
      <bottom style="thin">
        <color theme="6" tint="-0.249977111117893"/>
      </bottom>
      <diagonal/>
    </border>
    <border>
      <left style="thin">
        <color theme="6" tint="-0.249977111117893"/>
      </left>
      <right/>
      <top style="thin">
        <color theme="6" tint="-0.249977111117893"/>
      </top>
      <bottom/>
      <diagonal/>
    </border>
    <border>
      <left style="thin">
        <color indexed="64"/>
      </left>
      <right/>
      <top/>
      <bottom/>
      <diagonal/>
    </border>
    <border>
      <left style="thin">
        <color indexed="14"/>
      </left>
      <right/>
      <top/>
      <bottom/>
      <diagonal/>
    </border>
    <border>
      <left style="thin">
        <color indexed="64"/>
      </left>
      <right style="thin">
        <color indexed="64"/>
      </right>
      <top style="thin">
        <color indexed="64"/>
      </top>
      <bottom/>
      <diagonal/>
    </border>
    <border>
      <left/>
      <right style="thin">
        <color indexed="10"/>
      </right>
      <top style="medium">
        <color indexed="10"/>
      </top>
      <bottom/>
      <diagonal/>
    </border>
    <border>
      <left/>
      <right style="thin">
        <color indexed="10"/>
      </right>
      <top/>
      <bottom/>
      <diagonal/>
    </border>
    <border>
      <left/>
      <right style="thin">
        <color theme="2" tint="-0.499984740745262"/>
      </right>
      <top/>
      <bottom/>
      <diagonal/>
    </border>
    <border>
      <left style="thin">
        <color indexed="10"/>
      </left>
      <right/>
      <top/>
      <bottom style="medium">
        <color theme="2" tint="-0.499984740745262"/>
      </bottom>
      <diagonal/>
    </border>
    <border>
      <left/>
      <right/>
      <top/>
      <bottom style="medium">
        <color theme="2" tint="-0.499984740745262"/>
      </bottom>
      <diagonal/>
    </border>
    <border>
      <left/>
      <right style="thin">
        <color theme="2" tint="-0.499984740745262"/>
      </right>
      <top/>
      <bottom style="medium">
        <color theme="2" tint="-0.499984740745262"/>
      </bottom>
      <diagonal/>
    </border>
    <border>
      <left/>
      <right style="thin">
        <color indexed="10"/>
      </right>
      <top/>
      <bottom style="medium">
        <color theme="2" tint="-0.499984740745262"/>
      </bottom>
      <diagonal/>
    </border>
    <border>
      <left/>
      <right style="thin">
        <color indexed="64"/>
      </right>
      <top/>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10"/>
      </left>
      <right style="thin">
        <color theme="6" tint="-0.249977111117893"/>
      </right>
      <top style="thin">
        <color theme="6" tint="-0.249977111117893"/>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style="thin">
        <color theme="6" tint="-0.249977111117893"/>
      </left>
      <right style="thin">
        <color theme="6" tint="-0.249977111117893"/>
      </right>
      <top style="thin">
        <color theme="6" tint="-0.249977111117893"/>
      </top>
      <bottom/>
      <diagonal/>
    </border>
    <border>
      <left style="thin">
        <color indexed="10"/>
      </left>
      <right style="thin">
        <color indexed="10"/>
      </right>
      <top style="thin">
        <color theme="6" tint="-0.249977111117893"/>
      </top>
      <bottom/>
      <diagonal/>
    </border>
  </borders>
  <cellStyleXfs count="3">
    <xf numFmtId="0" fontId="0" fillId="0" borderId="0"/>
    <xf numFmtId="0" fontId="10" fillId="0" borderId="0" applyNumberFormat="0" applyFill="0" applyBorder="0" applyAlignment="0" applyProtection="0"/>
    <xf numFmtId="0" fontId="7" fillId="0" borderId="0"/>
  </cellStyleXfs>
  <cellXfs count="205">
    <xf numFmtId="0" fontId="0" fillId="0" borderId="0" xfId="0"/>
    <xf numFmtId="0" fontId="3" fillId="0" borderId="0" xfId="0" applyFont="1"/>
    <xf numFmtId="0" fontId="2" fillId="4" borderId="2" xfId="0" applyFont="1" applyFill="1" applyBorder="1" applyAlignment="1">
      <alignment horizontal="center" vertical="center" wrapText="1"/>
    </xf>
    <xf numFmtId="0" fontId="6" fillId="4" borderId="2" xfId="0" applyFont="1" applyFill="1" applyBorder="1" applyAlignment="1">
      <alignment horizontal="center" vertical="center" wrapText="1"/>
    </xf>
    <xf numFmtId="0" fontId="6" fillId="4" borderId="2" xfId="0" applyFont="1" applyFill="1" applyBorder="1" applyAlignment="1">
      <alignment horizontal="center" vertical="center"/>
    </xf>
    <xf numFmtId="4" fontId="6" fillId="4" borderId="2" xfId="0" applyNumberFormat="1" applyFont="1" applyFill="1" applyBorder="1" applyAlignment="1">
      <alignment horizontal="center" vertical="center" wrapText="1"/>
    </xf>
    <xf numFmtId="0" fontId="7" fillId="2" borderId="1" xfId="0" applyNumberFormat="1" applyFont="1" applyFill="1" applyBorder="1" applyAlignment="1">
      <alignment horizontal="center" vertical="center"/>
    </xf>
    <xf numFmtId="0" fontId="7" fillId="2" borderId="1" xfId="0" applyFont="1" applyFill="1" applyBorder="1" applyAlignment="1">
      <alignment horizontal="center" vertical="center" wrapText="1"/>
    </xf>
    <xf numFmtId="0" fontId="7" fillId="3" borderId="1" xfId="0" applyNumberFormat="1" applyFont="1" applyFill="1" applyBorder="1" applyAlignment="1">
      <alignment horizontal="center" vertical="center"/>
    </xf>
    <xf numFmtId="0" fontId="6" fillId="4" borderId="9" xfId="0" applyFont="1" applyFill="1" applyBorder="1" applyAlignment="1">
      <alignment horizontal="center" vertical="center" wrapText="1"/>
    </xf>
    <xf numFmtId="0" fontId="6" fillId="4" borderId="10" xfId="0" applyFont="1" applyFill="1" applyBorder="1" applyAlignment="1">
      <alignment horizontal="center" vertical="center" wrapText="1"/>
    </xf>
    <xf numFmtId="0" fontId="6" fillId="4" borderId="11" xfId="0" applyFont="1" applyFill="1" applyBorder="1" applyAlignment="1">
      <alignment horizontal="center" vertical="center" wrapText="1"/>
    </xf>
    <xf numFmtId="0" fontId="7" fillId="0" borderId="0" xfId="0" applyFont="1" applyAlignment="1">
      <alignment horizontal="center"/>
    </xf>
    <xf numFmtId="0" fontId="7" fillId="0" borderId="0" xfId="0" applyFont="1"/>
    <xf numFmtId="4" fontId="7" fillId="2" borderId="1" xfId="0" applyNumberFormat="1" applyFont="1" applyFill="1" applyBorder="1" applyAlignment="1">
      <alignment horizontal="center" vertical="center"/>
    </xf>
    <xf numFmtId="0" fontId="7" fillId="3" borderId="1" xfId="0" applyFont="1" applyFill="1" applyBorder="1" applyAlignment="1">
      <alignment horizontal="center" vertical="center" wrapText="1"/>
    </xf>
    <xf numFmtId="4" fontId="7" fillId="3" borderId="1" xfId="0" applyNumberFormat="1" applyFont="1" applyFill="1" applyBorder="1" applyAlignment="1">
      <alignment horizontal="center" vertical="center"/>
    </xf>
    <xf numFmtId="0" fontId="7" fillId="0" borderId="0" xfId="0" applyFont="1" applyAlignment="1">
      <alignment horizontal="center" wrapText="1"/>
    </xf>
    <xf numFmtId="4" fontId="7" fillId="0" borderId="0" xfId="0" applyNumberFormat="1" applyFont="1" applyAlignment="1">
      <alignment horizontal="center"/>
    </xf>
    <xf numFmtId="1" fontId="1" fillId="4" borderId="25" xfId="0" applyNumberFormat="1" applyFont="1" applyFill="1" applyBorder="1" applyAlignment="1">
      <alignment horizontal="center" vertical="center" wrapText="1"/>
    </xf>
    <xf numFmtId="1" fontId="2" fillId="4" borderId="19" xfId="0" applyNumberFormat="1" applyFont="1" applyFill="1" applyBorder="1" applyAlignment="1">
      <alignment horizontal="center" vertical="center" wrapText="1"/>
    </xf>
    <xf numFmtId="1" fontId="2" fillId="4" borderId="25" xfId="0" applyNumberFormat="1" applyFont="1" applyFill="1" applyBorder="1" applyAlignment="1">
      <alignment horizontal="center" vertical="center" wrapText="1"/>
    </xf>
    <xf numFmtId="0" fontId="6" fillId="4" borderId="0" xfId="0" applyFont="1" applyFill="1" applyBorder="1" applyAlignment="1">
      <alignment horizontal="center" vertical="center" wrapText="1"/>
    </xf>
    <xf numFmtId="1" fontId="7" fillId="0" borderId="0" xfId="0" applyNumberFormat="1" applyFont="1" applyAlignment="1">
      <alignment wrapText="1"/>
    </xf>
    <xf numFmtId="0" fontId="7" fillId="0" borderId="0" xfId="0" applyFont="1" applyBorder="1"/>
    <xf numFmtId="0" fontId="5" fillId="0" borderId="0" xfId="0" applyFont="1"/>
    <xf numFmtId="0" fontId="5" fillId="0" borderId="0" xfId="0" applyFont="1" applyAlignment="1">
      <alignment vertical="center"/>
    </xf>
    <xf numFmtId="0" fontId="5" fillId="2" borderId="1" xfId="0" applyFont="1" applyFill="1" applyBorder="1" applyAlignment="1">
      <alignment horizontal="center" vertical="center" wrapText="1"/>
    </xf>
    <xf numFmtId="14" fontId="5" fillId="2" borderId="1" xfId="0" applyNumberFormat="1" applyFont="1" applyFill="1" applyBorder="1" applyAlignment="1">
      <alignment horizontal="center" vertical="center" wrapText="1"/>
    </xf>
    <xf numFmtId="4" fontId="5" fillId="2" borderId="1" xfId="0" applyNumberFormat="1" applyFont="1" applyFill="1" applyBorder="1" applyAlignment="1">
      <alignment horizontal="center" vertical="center"/>
    </xf>
    <xf numFmtId="0" fontId="5" fillId="2" borderId="1" xfId="0" applyNumberFormat="1" applyFont="1" applyFill="1" applyBorder="1" applyAlignment="1">
      <alignment horizontal="center" vertical="center"/>
    </xf>
    <xf numFmtId="0" fontId="5" fillId="3" borderId="1" xfId="0" applyNumberFormat="1" applyFont="1" applyFill="1" applyBorder="1" applyAlignment="1">
      <alignment horizontal="center" vertical="center"/>
    </xf>
    <xf numFmtId="0" fontId="5" fillId="3" borderId="1" xfId="0" applyFont="1" applyFill="1" applyBorder="1" applyAlignment="1">
      <alignment horizontal="center" vertical="center" wrapText="1"/>
    </xf>
    <xf numFmtId="14" fontId="5" fillId="3" borderId="1" xfId="0" applyNumberFormat="1" applyFont="1" applyFill="1" applyBorder="1" applyAlignment="1">
      <alignment horizontal="center" vertical="center" wrapText="1"/>
    </xf>
    <xf numFmtId="4" fontId="5" fillId="3" borderId="1" xfId="0" applyNumberFormat="1" applyFont="1" applyFill="1" applyBorder="1" applyAlignment="1">
      <alignment horizontal="center" vertical="center"/>
    </xf>
    <xf numFmtId="14" fontId="4" fillId="0" borderId="0" xfId="0" applyNumberFormat="1" applyFont="1" applyAlignment="1">
      <alignment horizontal="center" vertical="center"/>
    </xf>
    <xf numFmtId="1" fontId="12" fillId="0" borderId="0" xfId="0" applyNumberFormat="1" applyFont="1"/>
    <xf numFmtId="1" fontId="12" fillId="0" borderId="0" xfId="0" applyNumberFormat="1" applyFont="1" applyAlignment="1">
      <alignment vertical="center"/>
    </xf>
    <xf numFmtId="14" fontId="11" fillId="0" borderId="0" xfId="0" applyNumberFormat="1" applyFont="1" applyAlignment="1">
      <alignment horizontal="center" vertical="center"/>
    </xf>
    <xf numFmtId="1" fontId="12" fillId="0" borderId="0" xfId="0" applyNumberFormat="1" applyFont="1" applyAlignment="1">
      <alignment wrapText="1"/>
    </xf>
    <xf numFmtId="1" fontId="12" fillId="0" borderId="0" xfId="0" applyNumberFormat="1" applyFont="1" applyBorder="1"/>
    <xf numFmtId="1" fontId="12" fillId="0" borderId="0" xfId="0" applyNumberFormat="1" applyFont="1" applyFill="1"/>
    <xf numFmtId="1" fontId="12" fillId="0" borderId="0" xfId="0" applyNumberFormat="1" applyFont="1" applyAlignment="1">
      <alignment horizontal="center"/>
    </xf>
    <xf numFmtId="14" fontId="12" fillId="0" borderId="0" xfId="0" applyNumberFormat="1" applyFont="1" applyAlignment="1">
      <alignment horizontal="center"/>
    </xf>
    <xf numFmtId="1" fontId="12" fillId="0" borderId="0" xfId="0" applyNumberFormat="1" applyFont="1" applyAlignment="1">
      <alignment horizontal="center" wrapText="1"/>
    </xf>
    <xf numFmtId="1" fontId="12" fillId="0" borderId="0" xfId="0" applyNumberFormat="1" applyFont="1" applyBorder="1" applyAlignment="1">
      <alignment vertical="center"/>
    </xf>
    <xf numFmtId="1" fontId="14" fillId="4" borderId="44" xfId="0" applyNumberFormat="1" applyFont="1" applyFill="1" applyBorder="1" applyAlignment="1">
      <alignment horizontal="center" vertical="center" wrapText="1"/>
    </xf>
    <xf numFmtId="1" fontId="12" fillId="0" borderId="45" xfId="0" applyNumberFormat="1" applyFont="1" applyFill="1" applyBorder="1" applyAlignment="1">
      <alignment horizontal="center" vertical="center"/>
    </xf>
    <xf numFmtId="1" fontId="12" fillId="5" borderId="45" xfId="0" applyNumberFormat="1" applyFont="1" applyFill="1" applyBorder="1" applyAlignment="1">
      <alignment horizontal="center"/>
    </xf>
    <xf numFmtId="1" fontId="12" fillId="0" borderId="45" xfId="0" applyNumberFormat="1" applyFont="1" applyBorder="1" applyAlignment="1">
      <alignment horizontal="center"/>
    </xf>
    <xf numFmtId="1" fontId="12" fillId="5" borderId="46" xfId="0" applyNumberFormat="1" applyFont="1" applyFill="1" applyBorder="1" applyAlignment="1">
      <alignment horizontal="center"/>
    </xf>
    <xf numFmtId="1" fontId="15" fillId="4" borderId="47" xfId="0" applyNumberFormat="1" applyFont="1" applyFill="1" applyBorder="1" applyAlignment="1">
      <alignment horizontal="center" vertical="center" wrapText="1"/>
    </xf>
    <xf numFmtId="1" fontId="12" fillId="0" borderId="45" xfId="0" applyNumberFormat="1" applyFont="1" applyFill="1" applyBorder="1" applyAlignment="1">
      <alignment horizontal="center" vertical="center" wrapText="1"/>
    </xf>
    <xf numFmtId="1" fontId="12" fillId="0" borderId="29" xfId="0" applyNumberFormat="1" applyFont="1" applyFill="1" applyBorder="1" applyAlignment="1">
      <alignment horizontal="center" vertical="center" wrapText="1"/>
    </xf>
    <xf numFmtId="1" fontId="12" fillId="5" borderId="45" xfId="0" applyNumberFormat="1" applyFont="1" applyFill="1" applyBorder="1" applyAlignment="1">
      <alignment horizontal="center" wrapText="1"/>
    </xf>
    <xf numFmtId="14" fontId="12" fillId="0" borderId="45" xfId="0" applyNumberFormat="1" applyFont="1" applyFill="1" applyBorder="1" applyAlignment="1">
      <alignment horizontal="center" vertical="center" wrapText="1"/>
    </xf>
    <xf numFmtId="14" fontId="12" fillId="5" borderId="45" xfId="0" applyNumberFormat="1" applyFont="1" applyFill="1" applyBorder="1" applyAlignment="1">
      <alignment horizontal="center"/>
    </xf>
    <xf numFmtId="14" fontId="12" fillId="0" borderId="45" xfId="0" applyNumberFormat="1" applyFont="1" applyBorder="1" applyAlignment="1">
      <alignment horizontal="center"/>
    </xf>
    <xf numFmtId="14" fontId="12" fillId="5" borderId="46" xfId="0" applyNumberFormat="1" applyFont="1" applyFill="1" applyBorder="1" applyAlignment="1">
      <alignment horizontal="center"/>
    </xf>
    <xf numFmtId="0" fontId="12" fillId="0" borderId="45" xfId="0" applyFont="1" applyFill="1" applyBorder="1" applyAlignment="1">
      <alignment horizontal="center" vertical="center" wrapText="1"/>
    </xf>
    <xf numFmtId="49" fontId="12" fillId="0" borderId="45" xfId="0" applyNumberFormat="1" applyFont="1" applyFill="1" applyBorder="1" applyAlignment="1">
      <alignment horizontal="center" vertical="center" wrapText="1"/>
    </xf>
    <xf numFmtId="1" fontId="12" fillId="0" borderId="45" xfId="0" applyNumberFormat="1" applyFont="1" applyBorder="1" applyAlignment="1">
      <alignment horizontal="center" wrapText="1"/>
    </xf>
    <xf numFmtId="1" fontId="12" fillId="5" borderId="46" xfId="0" applyNumberFormat="1" applyFont="1" applyFill="1" applyBorder="1" applyAlignment="1">
      <alignment horizontal="center" wrapText="1"/>
    </xf>
    <xf numFmtId="4" fontId="16" fillId="4" borderId="48" xfId="0" applyNumberFormat="1" applyFont="1" applyFill="1" applyBorder="1" applyAlignment="1">
      <alignment horizontal="center" vertical="center" wrapText="1"/>
    </xf>
    <xf numFmtId="49" fontId="12" fillId="0" borderId="45" xfId="0" applyNumberFormat="1" applyFont="1" applyFill="1" applyBorder="1" applyAlignment="1">
      <alignment horizontal="center" vertical="center"/>
    </xf>
    <xf numFmtId="1" fontId="17" fillId="4" borderId="44" xfId="0" applyNumberFormat="1" applyFont="1" applyFill="1" applyBorder="1" applyAlignment="1">
      <alignment horizontal="center" vertical="center" wrapText="1"/>
    </xf>
    <xf numFmtId="0" fontId="12" fillId="0" borderId="45" xfId="0" applyNumberFormat="1" applyFont="1" applyFill="1" applyBorder="1" applyAlignment="1">
      <alignment horizontal="center" vertical="center"/>
    </xf>
    <xf numFmtId="1" fontId="12" fillId="5" borderId="27" xfId="0" applyNumberFormat="1" applyFont="1" applyFill="1" applyBorder="1" applyAlignment="1">
      <alignment horizontal="center" wrapText="1"/>
    </xf>
    <xf numFmtId="1" fontId="12" fillId="5" borderId="0" xfId="0" applyNumberFormat="1" applyFont="1" applyFill="1" applyBorder="1" applyAlignment="1">
      <alignment horizontal="center" wrapText="1"/>
    </xf>
    <xf numFmtId="1" fontId="12" fillId="5" borderId="37" xfId="0" applyNumberFormat="1" applyFont="1" applyFill="1" applyBorder="1" applyAlignment="1">
      <alignment horizontal="center" wrapText="1"/>
    </xf>
    <xf numFmtId="1" fontId="18" fillId="5" borderId="45" xfId="0" applyNumberFormat="1" applyFont="1" applyFill="1" applyBorder="1" applyAlignment="1">
      <alignment horizontal="center"/>
    </xf>
    <xf numFmtId="1" fontId="18" fillId="0" borderId="45" xfId="0" applyNumberFormat="1" applyFont="1" applyBorder="1" applyAlignment="1">
      <alignment horizontal="center"/>
    </xf>
    <xf numFmtId="1" fontId="19" fillId="5" borderId="45" xfId="0" applyNumberFormat="1" applyFont="1" applyFill="1" applyBorder="1" applyAlignment="1">
      <alignment horizontal="center" wrapText="1"/>
    </xf>
    <xf numFmtId="1" fontId="12" fillId="0" borderId="27" xfId="0" applyNumberFormat="1" applyFont="1" applyFill="1" applyBorder="1" applyAlignment="1">
      <alignment horizontal="center" vertical="center" wrapText="1"/>
    </xf>
    <xf numFmtId="1" fontId="12" fillId="0" borderId="29" xfId="0" applyNumberFormat="1" applyFont="1" applyFill="1" applyBorder="1" applyAlignment="1">
      <alignment horizontal="center" vertical="center"/>
    </xf>
    <xf numFmtId="0" fontId="12" fillId="0" borderId="29" xfId="0" applyFont="1" applyFill="1" applyBorder="1" applyAlignment="1">
      <alignment horizontal="center" vertical="center"/>
    </xf>
    <xf numFmtId="0" fontId="12" fillId="0" borderId="45" xfId="0" applyFont="1" applyFill="1" applyBorder="1" applyAlignment="1">
      <alignment horizontal="center" vertical="center"/>
    </xf>
    <xf numFmtId="14" fontId="12" fillId="0" borderId="29" xfId="0" applyNumberFormat="1" applyFont="1" applyFill="1" applyBorder="1" applyAlignment="1">
      <alignment horizontal="center" vertical="center"/>
    </xf>
    <xf numFmtId="1" fontId="12" fillId="0" borderId="45" xfId="2" applyNumberFormat="1" applyFont="1" applyFill="1" applyBorder="1" applyAlignment="1">
      <alignment horizontal="center" vertical="center" wrapText="1"/>
    </xf>
    <xf numFmtId="1" fontId="12" fillId="0" borderId="45" xfId="2" applyNumberFormat="1" applyFont="1" applyFill="1" applyBorder="1" applyAlignment="1">
      <alignment horizontal="center" vertical="center"/>
    </xf>
    <xf numFmtId="1" fontId="12" fillId="0" borderId="37" xfId="2" applyNumberFormat="1" applyFont="1" applyFill="1" applyBorder="1" applyAlignment="1">
      <alignment horizontal="center" vertical="center"/>
    </xf>
    <xf numFmtId="49" fontId="12" fillId="0" borderId="45" xfId="2" applyNumberFormat="1" applyFont="1" applyFill="1" applyBorder="1" applyAlignment="1">
      <alignment horizontal="center" vertical="center" wrapText="1"/>
    </xf>
    <xf numFmtId="1" fontId="12" fillId="0" borderId="40" xfId="0" applyNumberFormat="1" applyFont="1" applyFill="1" applyBorder="1" applyAlignment="1">
      <alignment horizontal="center" vertical="center"/>
    </xf>
    <xf numFmtId="0" fontId="12" fillId="0" borderId="0" xfId="0" applyFont="1" applyAlignment="1">
      <alignment horizontal="center" vertical="center"/>
    </xf>
    <xf numFmtId="1" fontId="12" fillId="0" borderId="45" xfId="0" applyNumberFormat="1" applyFont="1" applyBorder="1" applyAlignment="1">
      <alignment horizontal="center" vertical="center"/>
    </xf>
    <xf numFmtId="49" fontId="12" fillId="0" borderId="37" xfId="2" applyNumberFormat="1" applyFont="1" applyFill="1" applyBorder="1" applyAlignment="1">
      <alignment horizontal="center" vertical="center"/>
    </xf>
    <xf numFmtId="14" fontId="12" fillId="0" borderId="45" xfId="0" applyNumberFormat="1" applyFont="1" applyFill="1" applyBorder="1" applyAlignment="1">
      <alignment horizontal="center" vertical="center"/>
    </xf>
    <xf numFmtId="1" fontId="12" fillId="0" borderId="37" xfId="0" applyNumberFormat="1" applyFont="1" applyFill="1" applyBorder="1" applyAlignment="1">
      <alignment horizontal="center" vertical="center"/>
    </xf>
    <xf numFmtId="0" fontId="12" fillId="0" borderId="0" xfId="0" applyFont="1" applyFill="1" applyBorder="1" applyAlignment="1">
      <alignment horizontal="center" vertical="center"/>
    </xf>
    <xf numFmtId="0" fontId="12" fillId="0" borderId="37" xfId="0" applyFont="1" applyFill="1" applyBorder="1" applyAlignment="1">
      <alignment horizontal="center" vertical="center"/>
    </xf>
    <xf numFmtId="1" fontId="12" fillId="0" borderId="27" xfId="0" applyNumberFormat="1" applyFont="1" applyFill="1" applyBorder="1" applyAlignment="1">
      <alignment horizontal="center" vertical="center"/>
    </xf>
    <xf numFmtId="0" fontId="12" fillId="0" borderId="37" xfId="0" applyNumberFormat="1" applyFont="1" applyFill="1" applyBorder="1" applyAlignment="1">
      <alignment horizontal="center" vertical="center"/>
    </xf>
    <xf numFmtId="49" fontId="12" fillId="0" borderId="37" xfId="0" applyNumberFormat="1" applyFont="1" applyFill="1" applyBorder="1" applyAlignment="1">
      <alignment horizontal="center" vertical="center"/>
    </xf>
    <xf numFmtId="1" fontId="12" fillId="0" borderId="0" xfId="0" applyNumberFormat="1" applyFont="1" applyFill="1" applyAlignment="1">
      <alignment wrapText="1"/>
    </xf>
    <xf numFmtId="1" fontId="12" fillId="0" borderId="0" xfId="0" applyNumberFormat="1" applyFont="1" applyFill="1" applyAlignment="1">
      <alignment horizontal="center"/>
    </xf>
    <xf numFmtId="1" fontId="12" fillId="0" borderId="0" xfId="0" applyNumberFormat="1" applyFont="1" applyFill="1" applyBorder="1"/>
    <xf numFmtId="0" fontId="12" fillId="0" borderId="0" xfId="0" applyFont="1" applyFill="1" applyBorder="1" applyAlignment="1"/>
    <xf numFmtId="1" fontId="12" fillId="0" borderId="0" xfId="0" applyNumberFormat="1" applyFont="1" applyBorder="1" applyAlignment="1">
      <alignment horizontal="center"/>
    </xf>
    <xf numFmtId="1" fontId="12" fillId="0" borderId="27" xfId="0" applyNumberFormat="1" applyFont="1" applyFill="1" applyBorder="1" applyAlignment="1">
      <alignment horizontal="center" vertical="center" wrapText="1"/>
    </xf>
    <xf numFmtId="1" fontId="12" fillId="0" borderId="0" xfId="0" applyNumberFormat="1" applyFont="1" applyFill="1" applyBorder="1" applyAlignment="1">
      <alignment horizontal="center" vertical="center" wrapText="1"/>
    </xf>
    <xf numFmtId="1" fontId="12" fillId="0" borderId="37" xfId="0" applyNumberFormat="1" applyFont="1" applyFill="1" applyBorder="1" applyAlignment="1">
      <alignment horizontal="center" vertical="center" wrapText="1"/>
    </xf>
    <xf numFmtId="1" fontId="12" fillId="0" borderId="27" xfId="0" applyNumberFormat="1" applyFont="1" applyFill="1" applyBorder="1" applyAlignment="1">
      <alignment horizontal="center" vertical="center"/>
    </xf>
    <xf numFmtId="1" fontId="12" fillId="0" borderId="0" xfId="0" applyNumberFormat="1" applyFont="1" applyFill="1" applyBorder="1" applyAlignment="1">
      <alignment horizontal="center" vertical="center"/>
    </xf>
    <xf numFmtId="1" fontId="12" fillId="0" borderId="37" xfId="0" applyNumberFormat="1" applyFont="1" applyFill="1" applyBorder="1" applyAlignment="1">
      <alignment horizontal="center" vertical="center"/>
    </xf>
    <xf numFmtId="1" fontId="12" fillId="5" borderId="27" xfId="0" applyNumberFormat="1" applyFont="1" applyFill="1" applyBorder="1" applyAlignment="1">
      <alignment horizontal="center" wrapText="1"/>
    </xf>
    <xf numFmtId="1" fontId="12" fillId="5" borderId="0" xfId="0" applyNumberFormat="1" applyFont="1" applyFill="1" applyBorder="1" applyAlignment="1">
      <alignment horizontal="center" wrapText="1"/>
    </xf>
    <xf numFmtId="1" fontId="12" fillId="5" borderId="37" xfId="0" applyNumberFormat="1" applyFont="1" applyFill="1" applyBorder="1" applyAlignment="1">
      <alignment horizontal="center" wrapText="1"/>
    </xf>
    <xf numFmtId="1" fontId="12" fillId="0" borderId="27" xfId="0" applyNumberFormat="1" applyFont="1" applyBorder="1" applyAlignment="1">
      <alignment horizontal="center" wrapText="1"/>
    </xf>
    <xf numFmtId="1" fontId="12" fillId="0" borderId="0" xfId="0" applyNumberFormat="1" applyFont="1" applyBorder="1" applyAlignment="1">
      <alignment horizontal="center" wrapText="1"/>
    </xf>
    <xf numFmtId="1" fontId="12" fillId="0" borderId="37" xfId="0" applyNumberFormat="1" applyFont="1" applyBorder="1" applyAlignment="1">
      <alignment horizontal="center" wrapText="1"/>
    </xf>
    <xf numFmtId="1" fontId="12" fillId="5" borderId="41" xfId="0" applyNumberFormat="1" applyFont="1" applyFill="1" applyBorder="1" applyAlignment="1">
      <alignment horizontal="center" wrapText="1"/>
    </xf>
    <xf numFmtId="1" fontId="12" fillId="5" borderId="42" xfId="0" applyNumberFormat="1" applyFont="1" applyFill="1" applyBorder="1" applyAlignment="1">
      <alignment horizontal="center" wrapText="1"/>
    </xf>
    <xf numFmtId="1" fontId="12" fillId="5" borderId="43" xfId="0" applyNumberFormat="1" applyFont="1" applyFill="1" applyBorder="1" applyAlignment="1">
      <alignment horizontal="center" wrapText="1"/>
    </xf>
    <xf numFmtId="1" fontId="12" fillId="0" borderId="13" xfId="0" applyNumberFormat="1" applyFont="1" applyBorder="1" applyAlignment="1">
      <alignment horizontal="center"/>
    </xf>
    <xf numFmtId="1" fontId="12" fillId="0" borderId="14" xfId="0" applyNumberFormat="1" applyFont="1" applyBorder="1" applyAlignment="1">
      <alignment horizontal="center"/>
    </xf>
    <xf numFmtId="1" fontId="12" fillId="0" borderId="16" xfId="0" applyNumberFormat="1" applyFont="1" applyBorder="1" applyAlignment="1">
      <alignment horizontal="center"/>
    </xf>
    <xf numFmtId="1" fontId="12" fillId="0" borderId="5" xfId="0" applyNumberFormat="1" applyFont="1" applyBorder="1" applyAlignment="1">
      <alignment horizontal="center" wrapText="1"/>
    </xf>
    <xf numFmtId="1" fontId="12" fillId="0" borderId="5" xfId="0" applyNumberFormat="1" applyFont="1" applyBorder="1" applyAlignment="1">
      <alignment wrapText="1"/>
    </xf>
    <xf numFmtId="1" fontId="12" fillId="0" borderId="13" xfId="0" applyNumberFormat="1" applyFont="1" applyBorder="1" applyAlignment="1">
      <alignment horizontal="center" wrapText="1"/>
    </xf>
    <xf numFmtId="1" fontId="12" fillId="0" borderId="16" xfId="0" applyNumberFormat="1" applyFont="1" applyBorder="1" applyAlignment="1">
      <alignment wrapText="1"/>
    </xf>
    <xf numFmtId="1" fontId="12" fillId="0" borderId="38" xfId="0" applyNumberFormat="1" applyFont="1" applyFill="1" applyBorder="1" applyAlignment="1">
      <alignment horizontal="center" vertical="center" wrapText="1"/>
    </xf>
    <xf numFmtId="1" fontId="12" fillId="0" borderId="39" xfId="0" applyNumberFormat="1" applyFont="1" applyFill="1" applyBorder="1" applyAlignment="1">
      <alignment horizontal="center" vertical="center" wrapText="1"/>
    </xf>
    <xf numFmtId="1" fontId="12" fillId="0" borderId="40" xfId="0" applyNumberFormat="1" applyFont="1" applyFill="1" applyBorder="1" applyAlignment="1">
      <alignment horizontal="center" vertical="center" wrapText="1"/>
    </xf>
    <xf numFmtId="1" fontId="13" fillId="0" borderId="13" xfId="1" applyNumberFormat="1" applyFont="1" applyBorder="1" applyAlignment="1">
      <alignment horizontal="left" vertical="center"/>
    </xf>
    <xf numFmtId="1" fontId="12" fillId="0" borderId="14" xfId="0" applyNumberFormat="1" applyFont="1" applyBorder="1" applyAlignment="1">
      <alignment horizontal="left" vertical="center"/>
    </xf>
    <xf numFmtId="1" fontId="12" fillId="0" borderId="16" xfId="0" applyNumberFormat="1" applyFont="1" applyBorder="1" applyAlignment="1">
      <alignment horizontal="left" vertical="center"/>
    </xf>
    <xf numFmtId="1" fontId="11" fillId="0" borderId="13" xfId="0" applyNumberFormat="1" applyFont="1" applyBorder="1" applyAlignment="1">
      <alignment horizontal="right" vertical="center"/>
    </xf>
    <xf numFmtId="1" fontId="11" fillId="0" borderId="14" xfId="0" applyNumberFormat="1" applyFont="1" applyBorder="1" applyAlignment="1">
      <alignment horizontal="right" vertical="center"/>
    </xf>
    <xf numFmtId="1" fontId="11" fillId="0" borderId="16" xfId="0" applyNumberFormat="1" applyFont="1" applyBorder="1" applyAlignment="1">
      <alignment horizontal="right" vertical="center"/>
    </xf>
    <xf numFmtId="1" fontId="11" fillId="0" borderId="5" xfId="0" applyNumberFormat="1" applyFont="1" applyBorder="1" applyAlignment="1">
      <alignment horizontal="center" vertical="center"/>
    </xf>
    <xf numFmtId="1" fontId="11" fillId="0" borderId="5" xfId="0" applyNumberFormat="1" applyFont="1" applyBorder="1" applyAlignment="1">
      <alignment horizontal="center"/>
    </xf>
    <xf numFmtId="1" fontId="12" fillId="0" borderId="5" xfId="0" applyNumberFormat="1" applyFont="1" applyBorder="1"/>
    <xf numFmtId="1" fontId="12" fillId="0" borderId="5" xfId="0" applyNumberFormat="1" applyFont="1" applyBorder="1" applyAlignment="1">
      <alignment horizontal="center"/>
    </xf>
    <xf numFmtId="1" fontId="11" fillId="0" borderId="5" xfId="0" applyNumberFormat="1" applyFont="1" applyBorder="1" applyAlignment="1">
      <alignment horizontal="center" wrapText="1"/>
    </xf>
    <xf numFmtId="0" fontId="12" fillId="0" borderId="5" xfId="0" applyFont="1" applyBorder="1" applyAlignment="1">
      <alignment horizontal="center"/>
    </xf>
    <xf numFmtId="1" fontId="12" fillId="0" borderId="13" xfId="0" applyNumberFormat="1" applyFont="1" applyBorder="1" applyAlignment="1">
      <alignment horizontal="center" vertical="center"/>
    </xf>
    <xf numFmtId="1" fontId="12" fillId="0" borderId="14" xfId="0" applyNumberFormat="1" applyFont="1" applyBorder="1"/>
    <xf numFmtId="1" fontId="12" fillId="0" borderId="16" xfId="0" applyNumberFormat="1" applyFont="1" applyBorder="1"/>
    <xf numFmtId="1" fontId="12" fillId="0" borderId="5" xfId="0" applyNumberFormat="1" applyFont="1" applyBorder="1" applyAlignment="1">
      <alignment horizontal="center" vertical="center"/>
    </xf>
    <xf numFmtId="1" fontId="12" fillId="0" borderId="16" xfId="0" applyNumberFormat="1" applyFont="1" applyBorder="1" applyAlignment="1">
      <alignment horizontal="center" wrapText="1"/>
    </xf>
    <xf numFmtId="1" fontId="11" fillId="4" borderId="20" xfId="0" applyNumberFormat="1" applyFont="1" applyFill="1" applyBorder="1" applyAlignment="1">
      <alignment horizontal="center" vertical="center"/>
    </xf>
    <xf numFmtId="1" fontId="12" fillId="0" borderId="21" xfId="0" applyNumberFormat="1" applyFont="1" applyBorder="1"/>
    <xf numFmtId="1" fontId="12" fillId="0" borderId="12" xfId="0" applyNumberFormat="1" applyFont="1" applyBorder="1"/>
    <xf numFmtId="1" fontId="12" fillId="0" borderId="15" xfId="0" applyNumberFormat="1" applyFont="1" applyBorder="1"/>
    <xf numFmtId="1" fontId="15" fillId="4" borderId="26" xfId="0" applyNumberFormat="1" applyFont="1" applyFill="1" applyBorder="1" applyAlignment="1">
      <alignment horizontal="center" vertical="center" wrapText="1"/>
    </xf>
    <xf numFmtId="1" fontId="15" fillId="4" borderId="17" xfId="0" applyNumberFormat="1" applyFont="1" applyFill="1" applyBorder="1" applyAlignment="1">
      <alignment horizontal="center" vertical="center" wrapText="1"/>
    </xf>
    <xf numFmtId="1" fontId="15" fillId="4" borderId="18" xfId="0" applyNumberFormat="1" applyFont="1" applyFill="1" applyBorder="1" applyAlignment="1">
      <alignment horizontal="center" vertical="center" wrapText="1"/>
    </xf>
    <xf numFmtId="0" fontId="7" fillId="3" borderId="28" xfId="0" applyNumberFormat="1" applyFont="1" applyFill="1" applyBorder="1" applyAlignment="1">
      <alignment horizontal="center" vertical="center"/>
    </xf>
    <xf numFmtId="0" fontId="7" fillId="3" borderId="0" xfId="0" applyNumberFormat="1" applyFont="1" applyFill="1" applyBorder="1" applyAlignment="1">
      <alignment horizontal="center" vertical="center"/>
    </xf>
    <xf numFmtId="0" fontId="7" fillId="3" borderId="4" xfId="0" applyNumberFormat="1" applyFont="1" applyFill="1" applyBorder="1" applyAlignment="1">
      <alignment horizontal="center" vertical="center"/>
    </xf>
    <xf numFmtId="0" fontId="7" fillId="2" borderId="28" xfId="0" applyNumberFormat="1" applyFont="1" applyFill="1" applyBorder="1" applyAlignment="1">
      <alignment horizontal="center" vertical="center"/>
    </xf>
    <xf numFmtId="0" fontId="7" fillId="2" borderId="0" xfId="0" applyNumberFormat="1" applyFont="1" applyFill="1" applyBorder="1" applyAlignment="1">
      <alignment horizontal="center" vertical="center"/>
    </xf>
    <xf numFmtId="0" fontId="7" fillId="2" borderId="4" xfId="0" applyNumberFormat="1" applyFont="1" applyFill="1" applyBorder="1" applyAlignment="1">
      <alignment horizontal="center" vertical="center"/>
    </xf>
    <xf numFmtId="0" fontId="5" fillId="2" borderId="28" xfId="0" applyNumberFormat="1" applyFont="1" applyFill="1" applyBorder="1" applyAlignment="1">
      <alignment horizontal="center" vertical="center"/>
    </xf>
    <xf numFmtId="0" fontId="5" fillId="2" borderId="0" xfId="0" applyNumberFormat="1" applyFont="1" applyFill="1" applyBorder="1" applyAlignment="1">
      <alignment horizontal="center" vertical="center"/>
    </xf>
    <xf numFmtId="0" fontId="5" fillId="2" borderId="4" xfId="0" applyNumberFormat="1" applyFont="1" applyFill="1" applyBorder="1" applyAlignment="1">
      <alignment horizontal="center" vertical="center"/>
    </xf>
    <xf numFmtId="0" fontId="5" fillId="0" borderId="5" xfId="0" applyFont="1" applyBorder="1" applyAlignment="1">
      <alignment horizontal="center"/>
    </xf>
    <xf numFmtId="0" fontId="8" fillId="0" borderId="5" xfId="0" applyFont="1" applyBorder="1" applyAlignment="1">
      <alignment horizontal="center"/>
    </xf>
    <xf numFmtId="0" fontId="5" fillId="3" borderId="28" xfId="0" applyNumberFormat="1" applyFont="1" applyFill="1" applyBorder="1" applyAlignment="1">
      <alignment horizontal="center" vertical="center"/>
    </xf>
    <xf numFmtId="0" fontId="5" fillId="3" borderId="0" xfId="0" applyNumberFormat="1" applyFont="1" applyFill="1" applyBorder="1" applyAlignment="1">
      <alignment horizontal="center" vertical="center"/>
    </xf>
    <xf numFmtId="0" fontId="5" fillId="3" borderId="4" xfId="0" applyNumberFormat="1" applyFont="1" applyFill="1" applyBorder="1" applyAlignment="1">
      <alignment horizontal="center" vertical="center"/>
    </xf>
    <xf numFmtId="0" fontId="5" fillId="2" borderId="28" xfId="0" applyNumberFormat="1" applyFont="1" applyFill="1" applyBorder="1" applyAlignment="1">
      <alignment horizontal="left" vertical="center"/>
    </xf>
    <xf numFmtId="0" fontId="5" fillId="2" borderId="0" xfId="0" applyNumberFormat="1" applyFont="1" applyFill="1" applyBorder="1" applyAlignment="1">
      <alignment horizontal="left" vertical="center"/>
    </xf>
    <xf numFmtId="0" fontId="5" fillId="2" borderId="4" xfId="0" applyNumberFormat="1" applyFont="1" applyFill="1" applyBorder="1" applyAlignment="1">
      <alignment horizontal="left" vertical="center"/>
    </xf>
    <xf numFmtId="0" fontId="5" fillId="3" borderId="28" xfId="0" applyNumberFormat="1" applyFont="1" applyFill="1" applyBorder="1" applyAlignment="1">
      <alignment horizontal="left" vertical="center" wrapText="1"/>
    </xf>
    <xf numFmtId="0" fontId="5" fillId="3" borderId="0" xfId="0" applyNumberFormat="1" applyFont="1" applyFill="1" applyBorder="1" applyAlignment="1">
      <alignment horizontal="left" vertical="center" wrapText="1"/>
    </xf>
    <xf numFmtId="0" fontId="5" fillId="3" borderId="4" xfId="0" applyNumberFormat="1" applyFont="1" applyFill="1" applyBorder="1" applyAlignment="1">
      <alignment horizontal="left" vertical="center" wrapText="1"/>
    </xf>
    <xf numFmtId="0" fontId="4" fillId="4" borderId="20" xfId="0" applyFont="1" applyFill="1" applyBorder="1" applyAlignment="1">
      <alignment horizontal="center" vertical="center"/>
    </xf>
    <xf numFmtId="0" fontId="4" fillId="4" borderId="21" xfId="0" applyFont="1" applyFill="1" applyBorder="1" applyAlignment="1">
      <alignment horizontal="center" vertical="center"/>
    </xf>
    <xf numFmtId="0" fontId="4" fillId="4" borderId="12" xfId="0" applyFont="1" applyFill="1" applyBorder="1" applyAlignment="1">
      <alignment horizontal="center" vertical="center"/>
    </xf>
    <xf numFmtId="0" fontId="4" fillId="4" borderId="15" xfId="0" applyFont="1" applyFill="1" applyBorder="1" applyAlignment="1">
      <alignment horizontal="center" vertical="center"/>
    </xf>
    <xf numFmtId="0" fontId="5" fillId="3" borderId="28" xfId="0" applyNumberFormat="1" applyFont="1" applyFill="1" applyBorder="1" applyAlignment="1">
      <alignment horizontal="left" vertical="center"/>
    </xf>
    <xf numFmtId="0" fontId="5" fillId="3" borderId="0" xfId="0" applyNumberFormat="1" applyFont="1" applyFill="1" applyBorder="1" applyAlignment="1">
      <alignment horizontal="left" vertical="center"/>
    </xf>
    <xf numFmtId="0" fontId="5" fillId="3" borderId="4" xfId="0" applyNumberFormat="1" applyFont="1" applyFill="1" applyBorder="1" applyAlignment="1">
      <alignment horizontal="left" vertical="center"/>
    </xf>
    <xf numFmtId="0" fontId="5" fillId="0" borderId="13" xfId="0" applyFont="1" applyBorder="1" applyAlignment="1">
      <alignment horizontal="left" vertical="center"/>
    </xf>
    <xf numFmtId="0" fontId="5" fillId="0" borderId="14" xfId="0" applyFont="1" applyBorder="1" applyAlignment="1">
      <alignment horizontal="left" vertical="center"/>
    </xf>
    <xf numFmtId="0" fontId="5" fillId="0" borderId="16" xfId="0" applyFont="1" applyBorder="1" applyAlignment="1">
      <alignment horizontal="left" vertical="center"/>
    </xf>
    <xf numFmtId="0" fontId="8" fillId="0" borderId="13" xfId="0" applyFont="1" applyBorder="1" applyAlignment="1">
      <alignment horizontal="right" vertical="center"/>
    </xf>
    <xf numFmtId="0" fontId="8" fillId="0" borderId="14" xfId="0" applyFont="1" applyBorder="1" applyAlignment="1">
      <alignment horizontal="right" vertical="center"/>
    </xf>
    <xf numFmtId="0" fontId="8" fillId="0" borderId="16" xfId="0" applyFont="1" applyBorder="1" applyAlignment="1">
      <alignment horizontal="right" vertical="center"/>
    </xf>
    <xf numFmtId="0" fontId="5" fillId="0" borderId="29" xfId="0" applyFont="1" applyBorder="1" applyAlignment="1">
      <alignment horizontal="center"/>
    </xf>
    <xf numFmtId="0" fontId="5" fillId="0" borderId="29" xfId="0" applyFont="1" applyBorder="1" applyAlignment="1">
      <alignment horizontal="center" vertical="center"/>
    </xf>
    <xf numFmtId="0" fontId="5" fillId="0" borderId="5" xfId="0" applyFont="1" applyBorder="1" applyAlignment="1">
      <alignment horizontal="center" vertical="center"/>
    </xf>
    <xf numFmtId="1" fontId="2" fillId="4" borderId="23" xfId="0" applyNumberFormat="1" applyFont="1" applyFill="1" applyBorder="1" applyAlignment="1">
      <alignment horizontal="center" vertical="center" wrapText="1"/>
    </xf>
    <xf numFmtId="1" fontId="2" fillId="4" borderId="24" xfId="0" applyNumberFormat="1" applyFont="1" applyFill="1" applyBorder="1" applyAlignment="1">
      <alignment horizontal="center" vertical="center" wrapText="1"/>
    </xf>
    <xf numFmtId="1" fontId="2" fillId="4" borderId="22" xfId="0" applyNumberFormat="1" applyFont="1" applyFill="1" applyBorder="1" applyAlignment="1">
      <alignment horizontal="center" vertical="center" wrapText="1"/>
    </xf>
    <xf numFmtId="0" fontId="4" fillId="0" borderId="13" xfId="0" applyFont="1" applyBorder="1" applyAlignment="1">
      <alignment horizontal="center" vertical="center"/>
    </xf>
    <xf numFmtId="0" fontId="4" fillId="0" borderId="14" xfId="0" applyFont="1" applyBorder="1" applyAlignment="1">
      <alignment horizontal="center" vertical="center"/>
    </xf>
    <xf numFmtId="0" fontId="7" fillId="0" borderId="5" xfId="0" applyFont="1" applyBorder="1" applyAlignment="1">
      <alignment horizontal="center"/>
    </xf>
    <xf numFmtId="0" fontId="4" fillId="4" borderId="6" xfId="0" applyFont="1" applyFill="1" applyBorder="1" applyAlignment="1">
      <alignment horizontal="center" vertical="center"/>
    </xf>
    <xf numFmtId="0" fontId="4" fillId="4" borderId="7" xfId="0" applyFont="1" applyFill="1" applyBorder="1" applyAlignment="1">
      <alignment horizontal="center" vertical="center"/>
    </xf>
    <xf numFmtId="0" fontId="4" fillId="4" borderId="8" xfId="0" applyFont="1" applyFill="1" applyBorder="1" applyAlignment="1">
      <alignment horizontal="center" vertical="center"/>
    </xf>
    <xf numFmtId="0" fontId="5" fillId="3" borderId="3" xfId="0" applyFont="1" applyFill="1" applyBorder="1" applyAlignment="1">
      <alignment horizontal="left" vertical="center" wrapText="1"/>
    </xf>
    <xf numFmtId="0" fontId="5" fillId="3" borderId="0" xfId="0" applyFont="1" applyFill="1" applyBorder="1" applyAlignment="1">
      <alignment horizontal="left" vertical="center" wrapText="1"/>
    </xf>
    <xf numFmtId="0" fontId="5" fillId="3" borderId="4" xfId="0" applyFont="1" applyFill="1" applyBorder="1" applyAlignment="1">
      <alignment horizontal="left" vertical="center" wrapText="1"/>
    </xf>
    <xf numFmtId="0" fontId="5" fillId="2" borderId="3" xfId="0" applyFont="1" applyFill="1" applyBorder="1" applyAlignment="1">
      <alignment horizontal="left" vertical="center" wrapText="1"/>
    </xf>
    <xf numFmtId="0" fontId="5" fillId="2" borderId="0" xfId="0" applyFont="1" applyFill="1" applyBorder="1" applyAlignment="1">
      <alignment horizontal="left" vertical="center" wrapText="1"/>
    </xf>
    <xf numFmtId="0" fontId="5" fillId="2" borderId="4" xfId="0" applyFont="1" applyFill="1" applyBorder="1" applyAlignment="1">
      <alignment horizontal="left" vertical="center" wrapText="1"/>
    </xf>
    <xf numFmtId="0" fontId="5" fillId="3" borderId="32" xfId="0" applyFont="1" applyFill="1" applyBorder="1" applyAlignment="1">
      <alignment horizontal="left" vertical="center" wrapText="1"/>
    </xf>
    <xf numFmtId="0" fontId="5" fillId="3" borderId="33" xfId="0" applyFont="1" applyFill="1" applyBorder="1" applyAlignment="1">
      <alignment horizontal="left" vertical="center" wrapText="1"/>
    </xf>
    <xf numFmtId="0" fontId="5" fillId="3" borderId="34" xfId="0" applyFont="1" applyFill="1" applyBorder="1" applyAlignment="1">
      <alignment horizontal="left" vertical="center" wrapText="1"/>
    </xf>
    <xf numFmtId="0" fontId="5" fillId="3" borderId="35" xfId="0" applyFont="1" applyFill="1" applyBorder="1" applyAlignment="1">
      <alignment horizontal="left" vertical="center" wrapText="1"/>
    </xf>
    <xf numFmtId="0" fontId="6" fillId="4" borderId="30" xfId="0" applyFont="1" applyFill="1" applyBorder="1" applyAlignment="1">
      <alignment horizontal="center" vertical="center" wrapText="1"/>
    </xf>
    <xf numFmtId="0" fontId="6" fillId="4" borderId="31" xfId="0" applyFont="1" applyFill="1" applyBorder="1" applyAlignment="1">
      <alignment horizontal="center" vertical="center" wrapText="1"/>
    </xf>
    <xf numFmtId="0" fontId="6" fillId="4" borderId="36" xfId="0" applyFont="1" applyFill="1" applyBorder="1" applyAlignment="1">
      <alignment horizontal="center" vertical="center" wrapText="1"/>
    </xf>
  </cellXfs>
  <cellStyles count="3">
    <cellStyle name="Hyperlink" xfId="1" builtinId="8"/>
    <cellStyle name="Normal" xfId="0" builtinId="0"/>
    <cellStyle name="Normal 2" xfId="2"/>
  </cellStyles>
  <dxfs count="204">
    <dxf>
      <fill>
        <patternFill>
          <bgColor theme="2"/>
        </patternFill>
      </fill>
    </dxf>
    <dxf>
      <fill>
        <patternFill>
          <bgColor theme="2"/>
        </patternFill>
      </fill>
    </dxf>
    <dxf>
      <fill>
        <patternFill>
          <bgColor theme="2"/>
        </patternFill>
      </fill>
    </dxf>
    <dxf>
      <fill>
        <patternFill>
          <bgColor theme="2"/>
        </patternFill>
      </fill>
    </dxf>
    <dxf>
      <fill>
        <patternFill>
          <bgColor theme="2"/>
        </patternFill>
      </fill>
    </dxf>
    <dxf>
      <fill>
        <patternFill>
          <bgColor theme="2"/>
        </patternFill>
      </fill>
    </dxf>
    <dxf>
      <fill>
        <patternFill>
          <bgColor theme="2"/>
        </patternFill>
      </fill>
    </dxf>
    <dxf>
      <fill>
        <patternFill>
          <bgColor theme="2"/>
        </patternFill>
      </fill>
    </dxf>
    <dxf>
      <fill>
        <patternFill>
          <bgColor theme="2"/>
        </patternFill>
      </fill>
    </dxf>
    <dxf>
      <fill>
        <patternFill>
          <bgColor theme="2"/>
        </patternFill>
      </fill>
    </dxf>
    <dxf>
      <fill>
        <patternFill>
          <bgColor theme="2"/>
        </patternFill>
      </fill>
    </dxf>
    <dxf>
      <fill>
        <patternFill>
          <bgColor theme="2"/>
        </patternFill>
      </fill>
    </dxf>
    <dxf>
      <fill>
        <patternFill>
          <bgColor theme="2"/>
        </patternFill>
      </fill>
    </dxf>
    <dxf>
      <fill>
        <patternFill>
          <bgColor theme="2"/>
        </patternFill>
      </fill>
    </dxf>
    <dxf>
      <fill>
        <patternFill>
          <bgColor theme="2"/>
        </patternFill>
      </fill>
    </dxf>
    <dxf>
      <fill>
        <patternFill>
          <bgColor theme="2"/>
        </patternFill>
      </fill>
    </dxf>
    <dxf>
      <fill>
        <patternFill>
          <bgColor theme="2"/>
        </patternFill>
      </fill>
    </dxf>
    <dxf>
      <fill>
        <patternFill>
          <bgColor theme="2"/>
        </patternFill>
      </fill>
    </dxf>
    <dxf>
      <fill>
        <patternFill>
          <bgColor theme="2"/>
        </patternFill>
      </fill>
    </dxf>
    <dxf>
      <fill>
        <patternFill>
          <bgColor theme="2"/>
        </patternFill>
      </fill>
    </dxf>
    <dxf>
      <fill>
        <patternFill>
          <bgColor theme="2"/>
        </patternFill>
      </fill>
    </dxf>
    <dxf>
      <fill>
        <patternFill>
          <bgColor theme="2"/>
        </patternFill>
      </fill>
    </dxf>
    <dxf>
      <fill>
        <patternFill>
          <bgColor theme="2"/>
        </patternFill>
      </fill>
    </dxf>
    <dxf>
      <fill>
        <patternFill>
          <bgColor theme="2"/>
        </patternFill>
      </fill>
    </dxf>
    <dxf>
      <fill>
        <patternFill>
          <bgColor theme="2"/>
        </patternFill>
      </fill>
    </dxf>
    <dxf>
      <fill>
        <patternFill>
          <bgColor theme="2"/>
        </patternFill>
      </fill>
    </dxf>
    <dxf>
      <fill>
        <patternFill>
          <bgColor theme="2"/>
        </patternFill>
      </fill>
    </dxf>
    <dxf>
      <fill>
        <patternFill>
          <bgColor theme="2"/>
        </patternFill>
      </fill>
    </dxf>
    <dxf>
      <fill>
        <patternFill>
          <bgColor theme="2"/>
        </patternFill>
      </fill>
    </dxf>
    <dxf>
      <fill>
        <patternFill>
          <bgColor theme="2"/>
        </patternFill>
      </fill>
    </dxf>
    <dxf>
      <fill>
        <patternFill>
          <bgColor theme="2"/>
        </patternFill>
      </fill>
    </dxf>
    <dxf>
      <fill>
        <patternFill>
          <bgColor theme="2"/>
        </patternFill>
      </fill>
    </dxf>
    <dxf>
      <fill>
        <patternFill>
          <bgColor theme="2"/>
        </patternFill>
      </fill>
    </dxf>
    <dxf>
      <fill>
        <patternFill>
          <bgColor theme="2"/>
        </patternFill>
      </fill>
    </dxf>
    <dxf>
      <fill>
        <patternFill>
          <bgColor theme="2"/>
        </patternFill>
      </fill>
    </dxf>
    <dxf>
      <fill>
        <patternFill>
          <bgColor theme="2"/>
        </patternFill>
      </fill>
    </dxf>
    <dxf>
      <fill>
        <patternFill>
          <bgColor theme="2"/>
        </patternFill>
      </fill>
    </dxf>
    <dxf>
      <fill>
        <patternFill>
          <bgColor theme="2"/>
        </patternFill>
      </fill>
    </dxf>
    <dxf>
      <fill>
        <patternFill>
          <bgColor theme="2"/>
        </patternFill>
      </fill>
    </dxf>
    <dxf>
      <fill>
        <patternFill>
          <bgColor theme="2"/>
        </patternFill>
      </fill>
    </dxf>
    <dxf>
      <fill>
        <patternFill>
          <bgColor theme="2"/>
        </patternFill>
      </fill>
    </dxf>
    <dxf>
      <fill>
        <patternFill>
          <bgColor theme="2"/>
        </patternFill>
      </fill>
    </dxf>
    <dxf>
      <fill>
        <patternFill>
          <bgColor theme="2"/>
        </patternFill>
      </fill>
    </dxf>
    <dxf>
      <fill>
        <patternFill>
          <bgColor theme="2"/>
        </patternFill>
      </fill>
    </dxf>
    <dxf>
      <fill>
        <patternFill>
          <bgColor theme="2"/>
        </patternFill>
      </fill>
    </dxf>
    <dxf>
      <fill>
        <patternFill>
          <bgColor theme="2"/>
        </patternFill>
      </fill>
    </dxf>
    <dxf>
      <fill>
        <patternFill>
          <bgColor theme="2"/>
        </patternFill>
      </fill>
    </dxf>
    <dxf>
      <fill>
        <patternFill>
          <bgColor theme="2"/>
        </patternFill>
      </fill>
    </dxf>
    <dxf>
      <fill>
        <patternFill>
          <bgColor theme="2"/>
        </patternFill>
      </fill>
    </dxf>
    <dxf>
      <fill>
        <patternFill>
          <bgColor theme="2"/>
        </patternFill>
      </fill>
    </dxf>
    <dxf>
      <fill>
        <patternFill>
          <bgColor theme="2"/>
        </patternFill>
      </fill>
    </dxf>
    <dxf>
      <fill>
        <patternFill>
          <bgColor theme="2"/>
        </patternFill>
      </fill>
    </dxf>
    <dxf>
      <fill>
        <patternFill>
          <bgColor theme="2"/>
        </patternFill>
      </fill>
    </dxf>
    <dxf>
      <fill>
        <patternFill>
          <bgColor theme="2"/>
        </patternFill>
      </fill>
    </dxf>
    <dxf>
      <fill>
        <patternFill>
          <bgColor theme="2"/>
        </patternFill>
      </fill>
    </dxf>
    <dxf>
      <fill>
        <patternFill>
          <bgColor theme="2"/>
        </patternFill>
      </fill>
    </dxf>
    <dxf>
      <fill>
        <patternFill>
          <bgColor theme="2"/>
        </patternFill>
      </fill>
    </dxf>
    <dxf>
      <fill>
        <patternFill>
          <bgColor theme="2"/>
        </patternFill>
      </fill>
    </dxf>
    <dxf>
      <fill>
        <patternFill>
          <bgColor theme="2"/>
        </patternFill>
      </fill>
    </dxf>
    <dxf>
      <fill>
        <patternFill>
          <bgColor theme="2"/>
        </patternFill>
      </fill>
    </dxf>
    <dxf>
      <fill>
        <patternFill>
          <bgColor theme="2"/>
        </patternFill>
      </fill>
    </dxf>
    <dxf>
      <fill>
        <patternFill>
          <bgColor theme="2"/>
        </patternFill>
      </fill>
    </dxf>
    <dxf>
      <fill>
        <patternFill>
          <bgColor theme="2"/>
        </patternFill>
      </fill>
    </dxf>
    <dxf>
      <fill>
        <patternFill>
          <bgColor theme="2"/>
        </patternFill>
      </fill>
    </dxf>
    <dxf>
      <fill>
        <patternFill>
          <bgColor theme="2"/>
        </patternFill>
      </fill>
    </dxf>
    <dxf>
      <fill>
        <patternFill>
          <bgColor theme="2"/>
        </patternFill>
      </fill>
    </dxf>
    <dxf>
      <fill>
        <patternFill>
          <bgColor theme="2"/>
        </patternFill>
      </fill>
    </dxf>
    <dxf>
      <fill>
        <patternFill>
          <bgColor theme="2"/>
        </patternFill>
      </fill>
    </dxf>
    <dxf>
      <fill>
        <patternFill>
          <bgColor theme="2"/>
        </patternFill>
      </fill>
    </dxf>
    <dxf>
      <fill>
        <patternFill>
          <bgColor theme="2"/>
        </patternFill>
      </fill>
    </dxf>
    <dxf>
      <fill>
        <patternFill>
          <bgColor theme="2"/>
        </patternFill>
      </fill>
    </dxf>
    <dxf>
      <fill>
        <patternFill>
          <bgColor theme="2"/>
        </patternFill>
      </fill>
    </dxf>
    <dxf>
      <fill>
        <patternFill>
          <bgColor theme="2"/>
        </patternFill>
      </fill>
    </dxf>
    <dxf>
      <fill>
        <patternFill>
          <bgColor theme="2"/>
        </patternFill>
      </fill>
    </dxf>
    <dxf>
      <fill>
        <patternFill>
          <bgColor theme="2"/>
        </patternFill>
      </fill>
    </dxf>
    <dxf>
      <fill>
        <patternFill>
          <bgColor theme="2"/>
        </patternFill>
      </fill>
    </dxf>
    <dxf>
      <fill>
        <patternFill>
          <bgColor theme="2"/>
        </patternFill>
      </fill>
    </dxf>
    <dxf>
      <fill>
        <patternFill>
          <bgColor theme="2"/>
        </patternFill>
      </fill>
    </dxf>
    <dxf>
      <fill>
        <patternFill>
          <bgColor theme="2"/>
        </patternFill>
      </fill>
    </dxf>
    <dxf>
      <fill>
        <patternFill>
          <bgColor theme="2"/>
        </patternFill>
      </fill>
    </dxf>
    <dxf>
      <fill>
        <patternFill>
          <bgColor theme="2"/>
        </patternFill>
      </fill>
    </dxf>
    <dxf>
      <fill>
        <patternFill>
          <bgColor theme="2"/>
        </patternFill>
      </fill>
    </dxf>
    <dxf>
      <fill>
        <patternFill>
          <bgColor theme="2"/>
        </patternFill>
      </fill>
    </dxf>
    <dxf>
      <fill>
        <patternFill>
          <bgColor theme="2"/>
        </patternFill>
      </fill>
    </dxf>
    <dxf>
      <fill>
        <patternFill>
          <bgColor theme="2"/>
        </patternFill>
      </fill>
    </dxf>
    <dxf>
      <fill>
        <patternFill>
          <bgColor theme="2"/>
        </patternFill>
      </fill>
    </dxf>
    <dxf>
      <fill>
        <patternFill>
          <bgColor theme="2"/>
        </patternFill>
      </fill>
    </dxf>
    <dxf>
      <fill>
        <patternFill>
          <bgColor theme="2"/>
        </patternFill>
      </fill>
    </dxf>
    <dxf>
      <fill>
        <patternFill>
          <bgColor theme="2"/>
        </patternFill>
      </fill>
    </dxf>
    <dxf>
      <fill>
        <patternFill>
          <bgColor theme="2"/>
        </patternFill>
      </fill>
    </dxf>
    <dxf>
      <fill>
        <patternFill>
          <bgColor theme="2"/>
        </patternFill>
      </fill>
    </dxf>
    <dxf>
      <fill>
        <patternFill>
          <bgColor theme="2"/>
        </patternFill>
      </fill>
    </dxf>
    <dxf>
      <fill>
        <patternFill>
          <bgColor theme="2"/>
        </patternFill>
      </fill>
    </dxf>
    <dxf>
      <fill>
        <patternFill>
          <bgColor theme="2"/>
        </patternFill>
      </fill>
    </dxf>
    <dxf>
      <fill>
        <patternFill>
          <bgColor theme="2"/>
        </patternFill>
      </fill>
    </dxf>
    <dxf>
      <fill>
        <patternFill>
          <bgColor theme="2"/>
        </patternFill>
      </fill>
    </dxf>
    <dxf>
      <fill>
        <patternFill>
          <bgColor theme="2"/>
        </patternFill>
      </fill>
    </dxf>
    <dxf>
      <fill>
        <patternFill>
          <bgColor theme="2"/>
        </patternFill>
      </fill>
    </dxf>
    <dxf>
      <fill>
        <patternFill>
          <bgColor theme="2"/>
        </patternFill>
      </fill>
    </dxf>
    <dxf>
      <fill>
        <patternFill>
          <bgColor theme="2"/>
        </patternFill>
      </fill>
    </dxf>
    <dxf>
      <fill>
        <patternFill>
          <bgColor theme="2"/>
        </patternFill>
      </fill>
    </dxf>
    <dxf>
      <fill>
        <patternFill>
          <bgColor theme="2"/>
        </patternFill>
      </fill>
    </dxf>
    <dxf>
      <fill>
        <patternFill>
          <bgColor theme="2"/>
        </patternFill>
      </fill>
    </dxf>
    <dxf>
      <fill>
        <patternFill>
          <bgColor theme="2"/>
        </patternFill>
      </fill>
    </dxf>
    <dxf>
      <fill>
        <patternFill>
          <bgColor theme="2"/>
        </patternFill>
      </fill>
    </dxf>
    <dxf>
      <fill>
        <patternFill>
          <bgColor theme="2"/>
        </patternFill>
      </fill>
    </dxf>
    <dxf>
      <fill>
        <patternFill>
          <bgColor theme="2"/>
        </patternFill>
      </fill>
    </dxf>
    <dxf>
      <fill>
        <patternFill>
          <bgColor theme="2"/>
        </patternFill>
      </fill>
    </dxf>
    <dxf>
      <fill>
        <patternFill>
          <bgColor theme="2"/>
        </patternFill>
      </fill>
    </dxf>
    <dxf>
      <fill>
        <patternFill>
          <bgColor theme="2"/>
        </patternFill>
      </fill>
    </dxf>
    <dxf>
      <fill>
        <patternFill>
          <bgColor theme="2"/>
        </patternFill>
      </fill>
    </dxf>
    <dxf>
      <fill>
        <patternFill>
          <bgColor theme="2"/>
        </patternFill>
      </fill>
    </dxf>
    <dxf>
      <fill>
        <patternFill>
          <bgColor theme="2"/>
        </patternFill>
      </fill>
    </dxf>
    <dxf>
      <fill>
        <patternFill>
          <bgColor theme="2"/>
        </patternFill>
      </fill>
    </dxf>
    <dxf>
      <fill>
        <patternFill>
          <bgColor theme="2"/>
        </patternFill>
      </fill>
    </dxf>
    <dxf>
      <fill>
        <patternFill>
          <bgColor theme="2"/>
        </patternFill>
      </fill>
    </dxf>
    <dxf>
      <fill>
        <patternFill>
          <bgColor theme="2"/>
        </patternFill>
      </fill>
    </dxf>
    <dxf>
      <fill>
        <patternFill>
          <bgColor theme="2"/>
        </patternFill>
      </fill>
    </dxf>
    <dxf>
      <fill>
        <patternFill>
          <bgColor theme="2"/>
        </patternFill>
      </fill>
    </dxf>
    <dxf>
      <fill>
        <patternFill>
          <bgColor theme="2"/>
        </patternFill>
      </fill>
    </dxf>
    <dxf>
      <fill>
        <patternFill>
          <bgColor theme="2"/>
        </patternFill>
      </fill>
    </dxf>
    <dxf>
      <fill>
        <patternFill>
          <bgColor theme="2"/>
        </patternFill>
      </fill>
    </dxf>
    <dxf>
      <fill>
        <patternFill>
          <bgColor theme="2"/>
        </patternFill>
      </fill>
    </dxf>
    <dxf>
      <fill>
        <patternFill>
          <bgColor theme="2"/>
        </patternFill>
      </fill>
    </dxf>
    <dxf>
      <fill>
        <patternFill>
          <bgColor theme="2"/>
        </patternFill>
      </fill>
    </dxf>
    <dxf>
      <fill>
        <patternFill>
          <bgColor theme="2"/>
        </patternFill>
      </fill>
    </dxf>
    <dxf>
      <fill>
        <patternFill>
          <bgColor theme="2"/>
        </patternFill>
      </fill>
    </dxf>
    <dxf>
      <fill>
        <patternFill>
          <bgColor theme="2"/>
        </patternFill>
      </fill>
    </dxf>
    <dxf>
      <fill>
        <patternFill>
          <bgColor theme="2"/>
        </patternFill>
      </fill>
    </dxf>
    <dxf>
      <fill>
        <patternFill>
          <bgColor theme="2"/>
        </patternFill>
      </fill>
    </dxf>
    <dxf>
      <fill>
        <patternFill>
          <bgColor theme="2"/>
        </patternFill>
      </fill>
    </dxf>
    <dxf>
      <fill>
        <patternFill>
          <bgColor theme="2"/>
        </patternFill>
      </fill>
    </dxf>
    <dxf>
      <fill>
        <patternFill>
          <bgColor theme="2"/>
        </patternFill>
      </fill>
    </dxf>
    <dxf>
      <fill>
        <patternFill>
          <bgColor theme="2"/>
        </patternFill>
      </fill>
    </dxf>
    <dxf>
      <fill>
        <patternFill>
          <bgColor theme="2"/>
        </patternFill>
      </fill>
    </dxf>
    <dxf>
      <fill>
        <patternFill>
          <bgColor theme="2"/>
        </patternFill>
      </fill>
    </dxf>
    <dxf>
      <fill>
        <patternFill>
          <bgColor theme="2"/>
        </patternFill>
      </fill>
    </dxf>
    <dxf>
      <fill>
        <patternFill>
          <bgColor theme="2"/>
        </patternFill>
      </fill>
    </dxf>
    <dxf>
      <fill>
        <patternFill>
          <bgColor theme="2"/>
        </patternFill>
      </fill>
    </dxf>
    <dxf>
      <fill>
        <patternFill>
          <bgColor theme="2"/>
        </patternFill>
      </fill>
    </dxf>
    <dxf>
      <fill>
        <patternFill>
          <bgColor theme="2"/>
        </patternFill>
      </fill>
    </dxf>
    <dxf>
      <fill>
        <patternFill>
          <bgColor theme="2"/>
        </patternFill>
      </fill>
    </dxf>
    <dxf>
      <fill>
        <patternFill>
          <bgColor theme="2"/>
        </patternFill>
      </fill>
    </dxf>
    <dxf>
      <fill>
        <patternFill>
          <bgColor theme="2"/>
        </patternFill>
      </fill>
    </dxf>
    <dxf>
      <fill>
        <patternFill>
          <bgColor theme="2"/>
        </patternFill>
      </fill>
    </dxf>
    <dxf>
      <fill>
        <patternFill>
          <bgColor theme="2"/>
        </patternFill>
      </fill>
    </dxf>
    <dxf>
      <fill>
        <patternFill>
          <bgColor theme="2"/>
        </patternFill>
      </fill>
    </dxf>
    <dxf>
      <fill>
        <patternFill>
          <bgColor theme="2"/>
        </patternFill>
      </fill>
    </dxf>
    <dxf>
      <fill>
        <patternFill>
          <bgColor theme="2"/>
        </patternFill>
      </fill>
    </dxf>
    <dxf>
      <fill>
        <patternFill>
          <bgColor theme="2"/>
        </patternFill>
      </fill>
    </dxf>
    <dxf>
      <fill>
        <patternFill>
          <bgColor theme="2"/>
        </patternFill>
      </fill>
    </dxf>
    <dxf>
      <fill>
        <patternFill>
          <bgColor theme="2"/>
        </patternFill>
      </fill>
    </dxf>
    <dxf>
      <fill>
        <patternFill>
          <bgColor theme="2"/>
        </patternFill>
      </fill>
    </dxf>
    <dxf>
      <fill>
        <patternFill>
          <bgColor theme="2"/>
        </patternFill>
      </fill>
    </dxf>
    <dxf>
      <fill>
        <patternFill>
          <bgColor theme="2"/>
        </patternFill>
      </fill>
    </dxf>
    <dxf>
      <fill>
        <patternFill>
          <bgColor theme="2"/>
        </patternFill>
      </fill>
    </dxf>
    <dxf>
      <fill>
        <patternFill>
          <bgColor theme="2"/>
        </patternFill>
      </fill>
    </dxf>
    <dxf>
      <fill>
        <patternFill>
          <bgColor theme="2"/>
        </patternFill>
      </fill>
    </dxf>
    <dxf>
      <fill>
        <patternFill>
          <bgColor theme="2"/>
        </patternFill>
      </fill>
    </dxf>
    <dxf>
      <fill>
        <patternFill>
          <bgColor theme="2"/>
        </patternFill>
      </fill>
    </dxf>
    <dxf>
      <fill>
        <patternFill>
          <bgColor theme="2"/>
        </patternFill>
      </fill>
    </dxf>
    <dxf>
      <fill>
        <patternFill>
          <bgColor theme="2"/>
        </patternFill>
      </fill>
    </dxf>
    <dxf>
      <fill>
        <patternFill>
          <bgColor theme="2"/>
        </patternFill>
      </fill>
    </dxf>
    <dxf>
      <fill>
        <patternFill>
          <bgColor theme="2"/>
        </patternFill>
      </fill>
    </dxf>
    <dxf>
      <fill>
        <patternFill>
          <bgColor theme="2"/>
        </patternFill>
      </fill>
    </dxf>
    <dxf>
      <fill>
        <patternFill>
          <bgColor theme="2"/>
        </patternFill>
      </fill>
    </dxf>
    <dxf>
      <fill>
        <patternFill>
          <bgColor theme="2"/>
        </patternFill>
      </fill>
    </dxf>
    <dxf>
      <fill>
        <patternFill>
          <bgColor theme="2"/>
        </patternFill>
      </fill>
    </dxf>
    <dxf>
      <fill>
        <patternFill>
          <bgColor theme="2"/>
        </patternFill>
      </fill>
    </dxf>
    <dxf>
      <fill>
        <patternFill>
          <bgColor theme="2"/>
        </patternFill>
      </fill>
    </dxf>
    <dxf>
      <fill>
        <patternFill>
          <bgColor theme="2"/>
        </patternFill>
      </fill>
    </dxf>
    <dxf>
      <fill>
        <patternFill>
          <bgColor theme="2"/>
        </patternFill>
      </fill>
    </dxf>
    <dxf>
      <fill>
        <patternFill>
          <bgColor theme="2"/>
        </patternFill>
      </fill>
    </dxf>
    <dxf>
      <fill>
        <patternFill>
          <bgColor theme="2"/>
        </patternFill>
      </fill>
    </dxf>
    <dxf>
      <fill>
        <patternFill>
          <bgColor theme="2"/>
        </patternFill>
      </fill>
    </dxf>
    <dxf>
      <fill>
        <patternFill>
          <bgColor theme="2"/>
        </patternFill>
      </fill>
    </dxf>
    <dxf>
      <fill>
        <patternFill>
          <bgColor theme="2"/>
        </patternFill>
      </fill>
    </dxf>
    <dxf>
      <fill>
        <patternFill>
          <bgColor theme="2"/>
        </patternFill>
      </fill>
    </dxf>
    <dxf>
      <fill>
        <patternFill>
          <bgColor theme="2"/>
        </patternFill>
      </fill>
    </dxf>
    <dxf>
      <fill>
        <patternFill>
          <bgColor theme="2"/>
        </patternFill>
      </fill>
    </dxf>
    <dxf>
      <fill>
        <patternFill>
          <bgColor theme="2"/>
        </patternFill>
      </fill>
    </dxf>
    <dxf>
      <fill>
        <patternFill>
          <bgColor theme="2"/>
        </patternFill>
      </fill>
    </dxf>
    <dxf>
      <fill>
        <patternFill>
          <bgColor theme="2"/>
        </patternFill>
      </fill>
    </dxf>
    <dxf>
      <fill>
        <patternFill>
          <bgColor theme="2"/>
        </patternFill>
      </fill>
    </dxf>
    <dxf>
      <fill>
        <patternFill>
          <bgColor theme="2"/>
        </patternFill>
      </fill>
    </dxf>
    <dxf>
      <fill>
        <patternFill>
          <bgColor theme="2"/>
        </patternFill>
      </fill>
    </dxf>
    <dxf>
      <fill>
        <patternFill>
          <bgColor theme="2"/>
        </patternFill>
      </fill>
    </dxf>
    <dxf>
      <fill>
        <patternFill>
          <bgColor theme="2"/>
        </patternFill>
      </fill>
    </dxf>
    <dxf>
      <fill>
        <patternFill>
          <bgColor theme="2"/>
        </patternFill>
      </fill>
    </dxf>
    <dxf>
      <fill>
        <patternFill>
          <bgColor theme="2"/>
        </patternFill>
      </fill>
    </dxf>
    <dxf>
      <fill>
        <patternFill>
          <bgColor theme="2"/>
        </patternFill>
      </fill>
    </dxf>
    <dxf>
      <fill>
        <patternFill>
          <bgColor theme="2"/>
        </patternFill>
      </fill>
    </dxf>
    <dxf>
      <fill>
        <patternFill>
          <bgColor theme="2"/>
        </patternFill>
      </fill>
    </dxf>
    <dxf>
      <fill>
        <patternFill>
          <bgColor theme="2"/>
        </patternFill>
      </fill>
    </dxf>
    <dxf>
      <fill>
        <patternFill>
          <bgColor theme="2"/>
        </patternFill>
      </fill>
    </dxf>
    <dxf>
      <fill>
        <patternFill>
          <bgColor theme="2"/>
        </patternFill>
      </fill>
    </dxf>
    <dxf>
      <fill>
        <patternFill>
          <bgColor theme="2"/>
        </patternFill>
      </fill>
    </dxf>
    <dxf>
      <fill>
        <patternFill>
          <bgColor theme="2"/>
        </patternFill>
      </fill>
    </dxf>
    <dxf>
      <fill>
        <patternFill>
          <bgColor theme="2"/>
        </patternFill>
      </fill>
    </dxf>
    <dxf>
      <fill>
        <patternFill>
          <bgColor theme="2"/>
        </patternFill>
      </fill>
    </dxf>
    <dxf>
      <fill>
        <patternFill>
          <bgColor theme="2"/>
        </patternFill>
      </fill>
    </dxf>
    <dxf>
      <fill>
        <patternFill>
          <bgColor theme="2"/>
        </patternFill>
      </fill>
    </dxf>
    <dxf>
      <fill>
        <patternFill>
          <bgColor theme="2"/>
        </patternFill>
      </fill>
    </dxf>
    <dxf>
      <fill>
        <patternFill>
          <bgColor theme="2"/>
        </patternFill>
      </fill>
    </dxf>
  </dxfs>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B4C3AF"/>
      <rgbColor rgb="00FFFFFF"/>
      <rgbColor rgb="0078916E"/>
      <rgbColor rgb="0000FF00"/>
      <rgbColor rgb="000000FF"/>
      <rgbColor rgb="00FFFF00"/>
      <rgbColor rgb="00AFB487"/>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0EBD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mruColors>
      <color rgb="FFAFB487"/>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externalLink" Target="externalLinks/externalLink1.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Users/mpatel/AppData/Local/Microsoft/Windows/Temporary%20Internet%20Files/Content.Outlook/0BOLHV9K/Troudt%20Offset%20Mitigation%20research.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heet1"/>
      <sheetName val="Troudt Mitigation"/>
      <sheetName val="Previous Mitigation Data"/>
    </sheetNames>
    <sheetDataSet>
      <sheetData sheetId="0"/>
      <sheetData sheetId="1"/>
      <sheetData sheetId="2">
        <row r="1">
          <cell r="A1" t="str">
            <v>Offset Well API #</v>
          </cell>
          <cell r="B1" t="str">
            <v>Offset Well Name</v>
          </cell>
          <cell r="C1" t="str">
            <v>Nearest Proposed Horizontal Well Name</v>
          </cell>
          <cell r="D1" t="str">
            <v>Shortest Horizontal Distance from Offset Well to any Proposed HZ Well</v>
          </cell>
          <cell r="E1" t="str">
            <v>Offset Well Operator</v>
          </cell>
          <cell r="F1" t="str">
            <v>Offset Well Spud Date</v>
          </cell>
          <cell r="G1" t="str">
            <v>Offset Well Status</v>
          </cell>
          <cell r="H1" t="str">
            <v>Offset Well Surface Casing Setting Depth</v>
          </cell>
          <cell r="I1" t="str">
            <v>Base of Fox Hills (DJ) or Depth of Deepest Water Well (Statewide)</v>
          </cell>
          <cell r="J1" t="str">
            <v>Historical Remedial Work to Provide Fox Hills Coverage (DJ Only)</v>
          </cell>
          <cell r="K1" t="str">
            <v>Offset Well Objective Formation Top</v>
          </cell>
          <cell r="L1" t="str">
            <v>Offset Well Top of Production Casing Cement</v>
          </cell>
          <cell r="M1" t="str">
            <v xml:space="preserve">Required Comments </v>
          </cell>
          <cell r="N1">
            <v>0</v>
          </cell>
          <cell r="O1">
            <v>0</v>
          </cell>
          <cell r="P1">
            <v>0</v>
          </cell>
          <cell r="Q1">
            <v>0</v>
          </cell>
          <cell r="R1">
            <v>0</v>
          </cell>
          <cell r="S1">
            <v>0</v>
          </cell>
          <cell r="T1">
            <v>0</v>
          </cell>
          <cell r="U1">
            <v>0</v>
          </cell>
          <cell r="V1">
            <v>0</v>
          </cell>
          <cell r="W1">
            <v>0</v>
          </cell>
          <cell r="X1">
            <v>0</v>
          </cell>
          <cell r="Y1">
            <v>0</v>
          </cell>
          <cell r="Z1">
            <v>0</v>
          </cell>
          <cell r="AA1">
            <v>0</v>
          </cell>
        </row>
        <row r="2">
          <cell r="A2" t="str">
            <v>05-123-02200</v>
          </cell>
          <cell r="B2" t="str">
            <v>Pinnacle Park #1-14</v>
          </cell>
          <cell r="C2" t="str">
            <v>Leffler 26N-23B-L</v>
          </cell>
          <cell r="D2">
            <v>335</v>
          </cell>
          <cell r="E2" t="str">
            <v>Noble</v>
          </cell>
          <cell r="F2">
            <v>31472</v>
          </cell>
          <cell r="G2" t="str">
            <v>PA</v>
          </cell>
          <cell r="H2">
            <v>303</v>
          </cell>
          <cell r="I2">
            <v>378</v>
          </cell>
          <cell r="J2" t="str">
            <v>N/A</v>
          </cell>
          <cell r="K2" t="str">
            <v>NIO 6830</v>
          </cell>
          <cell r="L2" t="str">
            <v>6070</v>
          </cell>
          <cell r="M2" t="str">
            <v>Plugged to today's standards, no mitigation necessary</v>
          </cell>
        </row>
        <row r="3">
          <cell r="A3" t="str">
            <v>05-123-05203</v>
          </cell>
          <cell r="B3" t="str">
            <v>Von Trotha Bros Inc #1</v>
          </cell>
          <cell r="C3" t="str">
            <v>Goetzel 34C-30-M</v>
          </cell>
          <cell r="D3">
            <v>684</v>
          </cell>
          <cell r="E3" t="str">
            <v>Plains Ex</v>
          </cell>
          <cell r="F3">
            <v>21716</v>
          </cell>
          <cell r="G3" t="str">
            <v>PA</v>
          </cell>
          <cell r="H3">
            <v>304</v>
          </cell>
          <cell r="I3">
            <v>550</v>
          </cell>
          <cell r="J3" t="str">
            <v>NO</v>
          </cell>
          <cell r="K3" t="str">
            <v>LYS 8796</v>
          </cell>
          <cell r="L3" t="str">
            <v>N/A</v>
          </cell>
          <cell r="M3" t="str">
            <v>Not plugged to today's standards, little information on COGCC website, option 3 needed, got distance from 2D plan view</v>
          </cell>
        </row>
        <row r="4">
          <cell r="A4" t="str">
            <v>05-123-05214</v>
          </cell>
          <cell r="B4" t="str">
            <v>Winder #1-19R</v>
          </cell>
          <cell r="C4" t="str">
            <v>Goetzel 30N-30B-M</v>
          </cell>
          <cell r="D4">
            <v>652</v>
          </cell>
          <cell r="E4" t="str">
            <v>Brooks Exploration</v>
          </cell>
          <cell r="F4">
            <v>30375</v>
          </cell>
          <cell r="G4" t="str">
            <v>PA</v>
          </cell>
          <cell r="H4">
            <v>0</v>
          </cell>
          <cell r="I4">
            <v>530</v>
          </cell>
          <cell r="J4" t="str">
            <v>NO</v>
          </cell>
          <cell r="K4" t="str">
            <v>SUS 4276</v>
          </cell>
          <cell r="L4">
            <v>0</v>
          </cell>
          <cell r="M4" t="str">
            <v>Not plugged to today's standards, surface distance, appears to be no surface casing, little information on COGCC website, 2D distance = 652', 3D distance = 2510', this knocks it out of the 1500' buffer, 2D plan view</v>
          </cell>
        </row>
        <row r="5">
          <cell r="A5" t="str">
            <v>05-123-05215</v>
          </cell>
          <cell r="B5" t="str">
            <v>Boyd #1</v>
          </cell>
          <cell r="C5" t="str">
            <v>Hood 14N-22B-M</v>
          </cell>
          <cell r="D5">
            <v>95</v>
          </cell>
          <cell r="E5" t="str">
            <v>Raymond Oil and Gas</v>
          </cell>
          <cell r="F5">
            <v>21033</v>
          </cell>
          <cell r="G5" t="str">
            <v>PA</v>
          </cell>
          <cell r="H5">
            <v>219</v>
          </cell>
          <cell r="I5">
            <v>108</v>
          </cell>
          <cell r="J5" t="str">
            <v>NO</v>
          </cell>
          <cell r="K5" t="str">
            <v>HYG 5000</v>
          </cell>
          <cell r="L5">
            <v>0</v>
          </cell>
          <cell r="M5" t="str">
            <v>3D distance knocks this well from 1500' buffer, therefore no mitigation necessary</v>
          </cell>
        </row>
        <row r="6">
          <cell r="A6" t="str">
            <v>05-123-07000</v>
          </cell>
          <cell r="B6" t="str">
            <v>Alles #1-23</v>
          </cell>
          <cell r="C6" t="str">
            <v>Leffler 1N-23C-L</v>
          </cell>
          <cell r="D6">
            <v>140</v>
          </cell>
          <cell r="E6" t="str">
            <v>Noble</v>
          </cell>
          <cell r="F6">
            <v>31685</v>
          </cell>
          <cell r="G6" t="str">
            <v>PR</v>
          </cell>
          <cell r="H6">
            <v>315</v>
          </cell>
          <cell r="I6">
            <v>655</v>
          </cell>
          <cell r="J6" t="str">
            <v>N/A</v>
          </cell>
          <cell r="K6" t="str">
            <v>NIO 6862 COD 7178</v>
          </cell>
          <cell r="L6" t="str">
            <v>6096</v>
          </cell>
          <cell r="M6" t="str">
            <v>Options 1 or 2 are needed</v>
          </cell>
        </row>
        <row r="7">
          <cell r="A7" t="str">
            <v>05-123-07100</v>
          </cell>
          <cell r="B7" t="str">
            <v>Alles #2-23</v>
          </cell>
          <cell r="C7" t="str">
            <v>Leffler 8C-23-L</v>
          </cell>
          <cell r="D7">
            <v>105</v>
          </cell>
          <cell r="E7" t="str">
            <v>Noble</v>
          </cell>
          <cell r="F7">
            <v>31570</v>
          </cell>
          <cell r="G7" t="str">
            <v>PR</v>
          </cell>
          <cell r="H7">
            <v>311</v>
          </cell>
          <cell r="I7">
            <v>655</v>
          </cell>
          <cell r="J7" t="str">
            <v>N/A</v>
          </cell>
          <cell r="K7" t="str">
            <v>NIO 6860 COD 7187</v>
          </cell>
          <cell r="L7">
            <v>6230</v>
          </cell>
          <cell r="M7" t="str">
            <v>Options 1 or 2 are needed</v>
          </cell>
        </row>
        <row r="8">
          <cell r="A8" t="str">
            <v>05-123-08547</v>
          </cell>
          <cell r="B8" t="str">
            <v>MAURICE LEFFLER 1</v>
          </cell>
          <cell r="C8" t="str">
            <v>Donn 4N-20C-L</v>
          </cell>
          <cell r="D8">
            <v>29.945213540000001</v>
          </cell>
          <cell r="E8" t="str">
            <v>BROOKS EXPLORATION INC</v>
          </cell>
          <cell r="F8">
            <v>27676</v>
          </cell>
          <cell r="G8" t="str">
            <v>PA</v>
          </cell>
          <cell r="H8">
            <v>150</v>
          </cell>
          <cell r="I8">
            <v>43</v>
          </cell>
          <cell r="J8" t="str">
            <v>N/A</v>
          </cell>
          <cell r="K8">
            <v>0</v>
          </cell>
          <cell r="L8">
            <v>3750</v>
          </cell>
          <cell r="M8" t="str">
            <v>No tops available, well was abandoned in 76, well was not plugged to today's standards but TD is around 4000' which knocks it out of my 1500' buffer.  TOC was calculated</v>
          </cell>
        </row>
        <row r="9">
          <cell r="A9" t="str">
            <v>05-123-08610</v>
          </cell>
          <cell r="B9" t="str">
            <v>Emerson #1</v>
          </cell>
          <cell r="C9" t="str">
            <v>Goetzel 30N-30B-M</v>
          </cell>
          <cell r="D9">
            <v>704</v>
          </cell>
          <cell r="E9" t="str">
            <v>Colton and Colton</v>
          </cell>
          <cell r="F9">
            <v>27786</v>
          </cell>
          <cell r="G9" t="str">
            <v>PA</v>
          </cell>
          <cell r="H9">
            <v>185</v>
          </cell>
          <cell r="I9">
            <v>106</v>
          </cell>
          <cell r="J9" t="str">
            <v>NO</v>
          </cell>
          <cell r="K9">
            <v>0</v>
          </cell>
          <cell r="L9">
            <v>0</v>
          </cell>
          <cell r="M9" t="str">
            <v>Status is PA but looks like no perfs were shot, not plugged to today's standards, very little information on COGCC website, deepest water well is 56', I believe this is a SUS well based on the geological report, 2D distance = 704', 3D distance = 2524', this knocks it out of the 1500' buffer, 2D plan view</v>
          </cell>
        </row>
        <row r="10">
          <cell r="A10" t="str">
            <v>05-123-10006</v>
          </cell>
          <cell r="B10" t="str">
            <v>Cowan Concrete Products #1</v>
          </cell>
          <cell r="C10" t="str">
            <v>Beebe 36N-26C-M</v>
          </cell>
          <cell r="D10">
            <v>1030</v>
          </cell>
          <cell r="E10" t="str">
            <v>Whitewing Resources</v>
          </cell>
          <cell r="F10">
            <v>29422</v>
          </cell>
          <cell r="G10" t="str">
            <v>PA</v>
          </cell>
          <cell r="H10">
            <v>213</v>
          </cell>
          <cell r="I10">
            <v>300</v>
          </cell>
          <cell r="J10" t="str">
            <v>NO</v>
          </cell>
          <cell r="K10" t="str">
            <v xml:space="preserve">N/A </v>
          </cell>
          <cell r="L10" t="str">
            <v>4030</v>
          </cell>
          <cell r="M10" t="str">
            <v>Looks like TD is 4340', whch would knock it out of the 1500' buffer window, no tops available</v>
          </cell>
        </row>
        <row r="11">
          <cell r="A11" t="str">
            <v>05-123-10193</v>
          </cell>
          <cell r="B11" t="str">
            <v>Swanson #1</v>
          </cell>
          <cell r="C11" t="str">
            <v>Beebe 25C-29-L</v>
          </cell>
          <cell r="D11">
            <v>750</v>
          </cell>
          <cell r="E11" t="str">
            <v>The Termo Company</v>
          </cell>
          <cell r="F11">
            <v>29658</v>
          </cell>
          <cell r="G11" t="str">
            <v>PA</v>
          </cell>
          <cell r="H11">
            <v>213</v>
          </cell>
          <cell r="I11">
            <v>108</v>
          </cell>
          <cell r="J11" t="str">
            <v>NO</v>
          </cell>
          <cell r="K11" t="str">
            <v xml:space="preserve">N/A </v>
          </cell>
          <cell r="L11" t="str">
            <v>4580</v>
          </cell>
          <cell r="M11" t="str">
            <v xml:space="preserve">No CBL to verify TOC (looked at intent to plug for a depth), well was intended for the lyons, if dry the intent was to plug.  Plugging was not done to today's standard, option 3 required for mitigation </v>
          </cell>
        </row>
        <row r="12">
          <cell r="A12" t="str">
            <v>05-123-10293</v>
          </cell>
          <cell r="B12" t="str">
            <v>Turner #1-31</v>
          </cell>
          <cell r="C12" t="str">
            <v>Goetzel 34C-30-M</v>
          </cell>
          <cell r="D12">
            <v>745</v>
          </cell>
          <cell r="E12" t="str">
            <v>Tigges Oil</v>
          </cell>
          <cell r="F12">
            <v>29747</v>
          </cell>
          <cell r="G12" t="str">
            <v>PR</v>
          </cell>
          <cell r="H12">
            <v>164</v>
          </cell>
          <cell r="I12">
            <v>0</v>
          </cell>
          <cell r="J12" t="str">
            <v>NO</v>
          </cell>
          <cell r="K12" t="str">
            <v>SUS 4198</v>
          </cell>
          <cell r="L12" t="str">
            <v>N/A</v>
          </cell>
          <cell r="M12" t="str">
            <v>Little information on COGCC website</v>
          </cell>
        </row>
        <row r="13">
          <cell r="A13" t="str">
            <v>05-123-10348</v>
          </cell>
          <cell r="B13" t="str">
            <v>McKay Land &amp; Cattle Co #1</v>
          </cell>
          <cell r="C13" t="str">
            <v>Beebe 25N-29A-L</v>
          </cell>
          <cell r="D13">
            <v>85</v>
          </cell>
          <cell r="E13" t="str">
            <v>Bayswater</v>
          </cell>
          <cell r="F13">
            <v>29789</v>
          </cell>
          <cell r="G13" t="str">
            <v>PR</v>
          </cell>
          <cell r="H13">
            <v>208</v>
          </cell>
          <cell r="I13">
            <v>260</v>
          </cell>
          <cell r="J13" t="str">
            <v>NO</v>
          </cell>
          <cell r="K13" t="str">
            <v>COD 7078 JSAND 7538</v>
          </cell>
          <cell r="L13" t="str">
            <v>6544</v>
          </cell>
          <cell r="M13" t="str">
            <v>No tops available, unsure of where the Nio top is: probably around 6778, deepest water well + 50' is 260', Options 1 or 2 required for mitigation</v>
          </cell>
        </row>
        <row r="14">
          <cell r="A14" t="str">
            <v>05-123-10388</v>
          </cell>
          <cell r="B14" t="str">
            <v>Firestien #1-30</v>
          </cell>
          <cell r="C14" t="str">
            <v>Goetzel 13C-30-M</v>
          </cell>
          <cell r="D14">
            <v>90</v>
          </cell>
          <cell r="E14" t="str">
            <v>Brooks Exploration</v>
          </cell>
          <cell r="F14">
            <v>29822</v>
          </cell>
          <cell r="G14" t="str">
            <v>PA</v>
          </cell>
          <cell r="H14">
            <v>205</v>
          </cell>
          <cell r="I14">
            <v>0</v>
          </cell>
          <cell r="J14" t="str">
            <v>NO</v>
          </cell>
          <cell r="K14" t="str">
            <v>SUS 4191</v>
          </cell>
          <cell r="L14" t="str">
            <v>N/A</v>
          </cell>
          <cell r="M14" t="str">
            <v>Plugged to today's standards, no information on actual TOC</v>
          </cell>
        </row>
        <row r="15">
          <cell r="A15" t="str">
            <v>05-123-10454</v>
          </cell>
          <cell r="B15" t="str">
            <v>Turner #1-25</v>
          </cell>
          <cell r="C15" t="str">
            <v>Goetzel 13C-30-M</v>
          </cell>
          <cell r="D15">
            <v>375</v>
          </cell>
          <cell r="E15" t="str">
            <v>Brooks Exploration</v>
          </cell>
          <cell r="F15">
            <v>26244</v>
          </cell>
          <cell r="G15" t="str">
            <v>PA</v>
          </cell>
          <cell r="H15">
            <v>199</v>
          </cell>
          <cell r="I15">
            <v>0</v>
          </cell>
          <cell r="J15" t="str">
            <v>NO</v>
          </cell>
          <cell r="K15" t="str">
            <v>SUS 4150</v>
          </cell>
          <cell r="L15" t="str">
            <v>N/A</v>
          </cell>
          <cell r="M15" t="str">
            <v>Not plugged to today's standards, no stub or shoe plugs, little information on COGCC website</v>
          </cell>
        </row>
        <row r="16">
          <cell r="A16" t="str">
            <v>05-123-10495</v>
          </cell>
          <cell r="B16" t="str">
            <v>Harrington #1-30</v>
          </cell>
          <cell r="C16" t="str">
            <v>Goetzel 32N-30C-M</v>
          </cell>
          <cell r="D16">
            <v>46</v>
          </cell>
          <cell r="E16" t="str">
            <v>Tigges Oil</v>
          </cell>
          <cell r="F16">
            <v>29921</v>
          </cell>
          <cell r="G16" t="str">
            <v>SI</v>
          </cell>
          <cell r="H16">
            <v>210</v>
          </cell>
          <cell r="I16">
            <v>110</v>
          </cell>
          <cell r="J16" t="str">
            <v>NO</v>
          </cell>
          <cell r="K16" t="str">
            <v>SUS 4192</v>
          </cell>
          <cell r="L16">
            <v>0</v>
          </cell>
          <cell r="M16" t="str">
            <v>Little information on COGCC website, 3D distance =2424', this knocks it out of the 1500' buffer, 2D plan view</v>
          </cell>
        </row>
        <row r="17">
          <cell r="A17" t="str">
            <v>05-123-10589</v>
          </cell>
          <cell r="B17" t="str">
            <v>Troudt #1-27</v>
          </cell>
          <cell r="C17" t="str">
            <v>Hood 36N-22C-M</v>
          </cell>
          <cell r="D17">
            <v>719</v>
          </cell>
          <cell r="E17" t="str">
            <v>Patina Oil and Gas</v>
          </cell>
          <cell r="F17">
            <v>30586</v>
          </cell>
          <cell r="G17" t="str">
            <v>PA</v>
          </cell>
          <cell r="H17">
            <v>436</v>
          </cell>
          <cell r="I17">
            <v>104</v>
          </cell>
          <cell r="J17" t="str">
            <v>NO</v>
          </cell>
          <cell r="K17" t="str">
            <v>NIO 6842 COD 7153</v>
          </cell>
          <cell r="L17" t="str">
            <v>5940</v>
          </cell>
          <cell r="M17" t="str">
            <v>Plugged top today's standards, no mitigation necessary</v>
          </cell>
        </row>
        <row r="18">
          <cell r="A18" t="str">
            <v>05-123-10591</v>
          </cell>
          <cell r="B18" t="str">
            <v>Feit Brothers #2-27</v>
          </cell>
          <cell r="C18" t="str">
            <v>Beebe 25N-26B-M</v>
          </cell>
          <cell r="D18">
            <v>650</v>
          </cell>
          <cell r="E18" t="str">
            <v>PDC Energy</v>
          </cell>
          <cell r="F18">
            <v>30063</v>
          </cell>
          <cell r="G18" t="str">
            <v>PA</v>
          </cell>
          <cell r="H18">
            <v>398</v>
          </cell>
          <cell r="I18">
            <v>300</v>
          </cell>
          <cell r="J18" t="str">
            <v>NO</v>
          </cell>
          <cell r="K18" t="str">
            <v>NIO 6945 COD 7122</v>
          </cell>
          <cell r="L18">
            <v>6378</v>
          </cell>
          <cell r="M18" t="str">
            <v>Plugged to today's standards, no mitigation required</v>
          </cell>
        </row>
        <row r="19">
          <cell r="A19" t="str">
            <v>05-123-10610</v>
          </cell>
          <cell r="B19" t="str">
            <v>Harrington #2-30</v>
          </cell>
          <cell r="C19" t="str">
            <v>Goetzel 4N-30C-M</v>
          </cell>
          <cell r="D19">
            <v>88</v>
          </cell>
          <cell r="E19" t="str">
            <v>Noble Energy</v>
          </cell>
          <cell r="F19">
            <v>30034</v>
          </cell>
          <cell r="G19" t="str">
            <v>SI</v>
          </cell>
          <cell r="H19">
            <v>195</v>
          </cell>
          <cell r="I19">
            <v>110</v>
          </cell>
          <cell r="J19" t="str">
            <v>NO</v>
          </cell>
          <cell r="K19" t="str">
            <v>COD 7090 JSAND 7558</v>
          </cell>
          <cell r="L19">
            <v>0</v>
          </cell>
          <cell r="M19" t="str">
            <v>1300 sks of cement leads me to believe that this well was cemented to surface, no mitigation required, 2D plan view</v>
          </cell>
        </row>
        <row r="20">
          <cell r="A20" t="str">
            <v>05-123-10654</v>
          </cell>
          <cell r="B20" t="str">
            <v>Mills-Felt #1-22</v>
          </cell>
          <cell r="C20" t="str">
            <v>Hood 14N-22B-M</v>
          </cell>
          <cell r="D20">
            <v>125</v>
          </cell>
          <cell r="E20" t="str">
            <v>Noble</v>
          </cell>
          <cell r="F20">
            <v>30057</v>
          </cell>
          <cell r="G20" t="str">
            <v>SI</v>
          </cell>
          <cell r="H20">
            <v>516</v>
          </cell>
          <cell r="I20">
            <v>655</v>
          </cell>
          <cell r="J20" t="str">
            <v>YES</v>
          </cell>
          <cell r="K20" t="str">
            <v>NIO 6828 COD 7134</v>
          </cell>
          <cell r="L20">
            <v>6400</v>
          </cell>
          <cell r="M20" t="str">
            <v>DV tool used, cement from 4654-4978'</v>
          </cell>
        </row>
        <row r="21">
          <cell r="A21" t="str">
            <v>05-123-10655</v>
          </cell>
          <cell r="B21" t="str">
            <v>Schaefer #1-22</v>
          </cell>
          <cell r="C21" t="str">
            <v>Hood 14N-22B-M</v>
          </cell>
          <cell r="D21">
            <v>769</v>
          </cell>
          <cell r="E21" t="str">
            <v>Noble</v>
          </cell>
          <cell r="F21">
            <v>30099</v>
          </cell>
          <cell r="G21" t="str">
            <v>SI</v>
          </cell>
          <cell r="H21" t="str">
            <v>520</v>
          </cell>
          <cell r="I21" t="str">
            <v>655</v>
          </cell>
          <cell r="J21" t="str">
            <v>NO</v>
          </cell>
          <cell r="K21" t="str">
            <v>NIO 6856 COD 7170</v>
          </cell>
          <cell r="L21" t="str">
            <v>6283</v>
          </cell>
          <cell r="M21" t="str">
            <v>Options 1 or 2 needed for remediation</v>
          </cell>
        </row>
        <row r="22">
          <cell r="A22" t="str">
            <v>05-123-10657</v>
          </cell>
          <cell r="B22" t="str">
            <v>Rutt-Adams Heirs #1-22</v>
          </cell>
          <cell r="C22" t="str">
            <v>Hood 11N-22C-M</v>
          </cell>
          <cell r="D22">
            <v>80</v>
          </cell>
          <cell r="E22" t="str">
            <v>Noble</v>
          </cell>
          <cell r="F22">
            <v>0</v>
          </cell>
          <cell r="G22" t="str">
            <v>SI</v>
          </cell>
          <cell r="H22">
            <v>532</v>
          </cell>
          <cell r="I22">
            <v>655</v>
          </cell>
          <cell r="J22" t="str">
            <v>YES</v>
          </cell>
          <cell r="K22" t="str">
            <v>NIO 6849 COD 7160</v>
          </cell>
          <cell r="L22">
            <v>6112</v>
          </cell>
          <cell r="M22" t="str">
            <v>DV tool used, cement from 2703-2900', options 1 or 2 needed</v>
          </cell>
        </row>
        <row r="23">
          <cell r="A23" t="str">
            <v>05-123-10660</v>
          </cell>
          <cell r="B23" t="str">
            <v>H D Feit #1-26</v>
          </cell>
          <cell r="C23" t="str">
            <v>Beebe 25N-26B-M</v>
          </cell>
          <cell r="D23">
            <v>725</v>
          </cell>
          <cell r="E23" t="str">
            <v>Noble Energy</v>
          </cell>
          <cell r="F23">
            <v>38114</v>
          </cell>
          <cell r="G23" t="str">
            <v>PR</v>
          </cell>
          <cell r="H23">
            <v>406</v>
          </cell>
          <cell r="I23">
            <v>130</v>
          </cell>
          <cell r="J23" t="str">
            <v>NO</v>
          </cell>
          <cell r="K23" t="str">
            <v>NIO 6812 COD 7122</v>
          </cell>
          <cell r="L23">
            <v>6030</v>
          </cell>
          <cell r="M23" t="str">
            <v>No mitigation necessary</v>
          </cell>
        </row>
        <row r="24">
          <cell r="A24" t="str">
            <v>05-123-10661</v>
          </cell>
          <cell r="B24" t="str">
            <v>Arnbrecht #1-27</v>
          </cell>
          <cell r="C24" t="str">
            <v>Beebe 11N-26A-M</v>
          </cell>
          <cell r="D24">
            <v>95</v>
          </cell>
          <cell r="E24" t="str">
            <v>Noble Energy</v>
          </cell>
          <cell r="F24">
            <v>34572</v>
          </cell>
          <cell r="G24" t="str">
            <v>PA</v>
          </cell>
          <cell r="H24">
            <v>434</v>
          </cell>
          <cell r="I24">
            <v>300</v>
          </cell>
          <cell r="J24" t="str">
            <v>NO</v>
          </cell>
          <cell r="K24" t="str">
            <v>NIO 6842 COD 7148</v>
          </cell>
          <cell r="L24">
            <v>5940</v>
          </cell>
          <cell r="M24" t="str">
            <v>Plugged to today's standards, no mitigation required</v>
          </cell>
        </row>
        <row r="25">
          <cell r="A25" t="str">
            <v>05-123-10662</v>
          </cell>
          <cell r="B25" t="str">
            <v>Buxman H 1-27</v>
          </cell>
          <cell r="C25" t="str">
            <v>Beebe 14C-26-M</v>
          </cell>
          <cell r="D25">
            <v>745</v>
          </cell>
          <cell r="E25" t="str">
            <v>Noble Energy</v>
          </cell>
          <cell r="F25">
            <v>30593</v>
          </cell>
          <cell r="G25" t="str">
            <v>PA</v>
          </cell>
          <cell r="H25">
            <v>427</v>
          </cell>
          <cell r="I25">
            <v>300</v>
          </cell>
          <cell r="J25" t="str">
            <v>NO</v>
          </cell>
          <cell r="K25" t="str">
            <v>COD 7152</v>
          </cell>
          <cell r="L25">
            <v>0</v>
          </cell>
          <cell r="M25" t="str">
            <v>Plugged to today's standards but TOC is unknown</v>
          </cell>
        </row>
        <row r="26">
          <cell r="A26" t="str">
            <v>05-123-10740</v>
          </cell>
          <cell r="B26" t="str">
            <v>Croissant #1-27</v>
          </cell>
          <cell r="C26" t="str">
            <v>Beebe 25N-26B-M</v>
          </cell>
          <cell r="D26">
            <v>1000</v>
          </cell>
          <cell r="E26" t="str">
            <v>Noble Energy</v>
          </cell>
          <cell r="F26">
            <v>30124</v>
          </cell>
          <cell r="G26" t="str">
            <v>PA</v>
          </cell>
          <cell r="H26">
            <v>515</v>
          </cell>
          <cell r="I26">
            <v>300</v>
          </cell>
          <cell r="J26" t="str">
            <v>NO</v>
          </cell>
          <cell r="K26" t="str">
            <v>NIO 6813 COD 7121</v>
          </cell>
          <cell r="L26">
            <v>6488</v>
          </cell>
          <cell r="M26" t="str">
            <v>Plugged to today's standards, no mitigation required</v>
          </cell>
        </row>
        <row r="27">
          <cell r="A27" t="str">
            <v>05-123-10764</v>
          </cell>
          <cell r="B27" t="str">
            <v>FRITZLER 1-17</v>
          </cell>
          <cell r="C27" t="str">
            <v>Donn 30N-20A-L</v>
          </cell>
          <cell r="D27">
            <v>793.21225070000003</v>
          </cell>
          <cell r="E27" t="str">
            <v>GREAT WESTERN OPERATING COMPANY LLC</v>
          </cell>
          <cell r="F27">
            <v>30194</v>
          </cell>
          <cell r="G27" t="str">
            <v>PR</v>
          </cell>
          <cell r="H27">
            <v>499</v>
          </cell>
          <cell r="I27">
            <v>70</v>
          </cell>
          <cell r="J27" t="str">
            <v>N/A</v>
          </cell>
          <cell r="K27" t="str">
            <v>NIO 6870 COD 7167</v>
          </cell>
          <cell r="L27">
            <v>6450</v>
          </cell>
          <cell r="M27" t="str">
            <v>Cement top taken from calculation of 400 sx, no mitigatoin required</v>
          </cell>
        </row>
        <row r="28">
          <cell r="A28" t="str">
            <v>05-123-10775</v>
          </cell>
          <cell r="B28" t="str">
            <v>Feit Brothers #1-26</v>
          </cell>
          <cell r="C28" t="str">
            <v>Beebe 36N-26B-M</v>
          </cell>
          <cell r="D28">
            <v>800</v>
          </cell>
          <cell r="E28" t="str">
            <v>Noble Energy</v>
          </cell>
          <cell r="F28">
            <v>30167</v>
          </cell>
          <cell r="G28" t="str">
            <v>PR</v>
          </cell>
          <cell r="H28">
            <v>434</v>
          </cell>
          <cell r="I28">
            <v>130</v>
          </cell>
          <cell r="J28" t="str">
            <v>NO</v>
          </cell>
          <cell r="K28" t="str">
            <v>NIO 6842 COD 7155</v>
          </cell>
          <cell r="L28">
            <v>5965</v>
          </cell>
          <cell r="M28" t="str">
            <v>Plugged to today's standards, no mitigation required</v>
          </cell>
        </row>
        <row r="29">
          <cell r="A29" t="str">
            <v>05-123-10947</v>
          </cell>
          <cell r="B29" t="str">
            <v>Intermill #1-22</v>
          </cell>
          <cell r="C29" t="str">
            <v>Hood 25N-22B-M</v>
          </cell>
          <cell r="D29">
            <v>1025</v>
          </cell>
          <cell r="E29" t="str">
            <v>Noble</v>
          </cell>
          <cell r="F29">
            <v>30320</v>
          </cell>
          <cell r="G29" t="str">
            <v>PA</v>
          </cell>
          <cell r="H29">
            <v>411</v>
          </cell>
          <cell r="I29">
            <v>655</v>
          </cell>
          <cell r="J29" t="str">
            <v>NO</v>
          </cell>
          <cell r="K29" t="str">
            <v>NIO 6874 COD 7193</v>
          </cell>
          <cell r="L29">
            <v>5950</v>
          </cell>
          <cell r="M29" t="str">
            <v>Plugged to today's standards, no mitigation necessary</v>
          </cell>
        </row>
        <row r="30">
          <cell r="A30" t="str">
            <v>05-123-10960</v>
          </cell>
          <cell r="B30" t="str">
            <v>Payne #2-26</v>
          </cell>
          <cell r="C30" t="str">
            <v>Beebe 11C-26-M</v>
          </cell>
          <cell r="D30">
            <v>155</v>
          </cell>
          <cell r="E30" t="str">
            <v>PDC Energy</v>
          </cell>
          <cell r="F30">
            <v>30319</v>
          </cell>
          <cell r="G30" t="str">
            <v>PR</v>
          </cell>
          <cell r="H30">
            <v>253</v>
          </cell>
          <cell r="I30">
            <v>120</v>
          </cell>
          <cell r="J30" t="str">
            <v>NO</v>
          </cell>
          <cell r="K30" t="str">
            <v>NIO 6853 COD 7162</v>
          </cell>
          <cell r="L30">
            <v>0</v>
          </cell>
          <cell r="M30" t="str">
            <v>No CBL, scout card says cemented to surface, no mitigation needed</v>
          </cell>
        </row>
        <row r="31">
          <cell r="A31" t="str">
            <v>05-123-10980</v>
          </cell>
          <cell r="B31" t="str">
            <v>Mobile Premix #2-35</v>
          </cell>
          <cell r="C31" t="str">
            <v>Beebe 36N-26C-M</v>
          </cell>
          <cell r="D31">
            <v>830</v>
          </cell>
          <cell r="E31" t="str">
            <v>Noble Energy</v>
          </cell>
          <cell r="F31">
            <v>30362</v>
          </cell>
          <cell r="G31" t="str">
            <v>PA</v>
          </cell>
          <cell r="H31">
            <v>414</v>
          </cell>
          <cell r="I31">
            <v>250</v>
          </cell>
          <cell r="J31" t="str">
            <v>NO</v>
          </cell>
          <cell r="K31" t="str">
            <v>NIO 6816 COD 7136</v>
          </cell>
          <cell r="L31">
            <v>5867</v>
          </cell>
          <cell r="M31" t="str">
            <v>Plugged to today's standards, no mitigation necessary</v>
          </cell>
        </row>
        <row r="32">
          <cell r="A32" t="str">
            <v>05-123-10999</v>
          </cell>
          <cell r="B32" t="str">
            <v>Jones, Walter #1-26</v>
          </cell>
          <cell r="C32" t="str">
            <v>Beebe 25N-26B-M</v>
          </cell>
          <cell r="D32">
            <v>1050</v>
          </cell>
          <cell r="E32" t="str">
            <v>Noble Energy</v>
          </cell>
          <cell r="F32">
            <v>30355</v>
          </cell>
          <cell r="G32" t="str">
            <v>PR</v>
          </cell>
          <cell r="H32">
            <v>414</v>
          </cell>
          <cell r="I32">
            <v>120</v>
          </cell>
          <cell r="J32" t="str">
            <v>NO</v>
          </cell>
          <cell r="K32" t="str">
            <v>NIO 6795 COD 7102</v>
          </cell>
          <cell r="L32">
            <v>0</v>
          </cell>
          <cell r="M32" t="str">
            <v>No CBL to verify TOC, CBL needs to be run to verify and/or Options 1 or 2 are necessary</v>
          </cell>
        </row>
        <row r="33">
          <cell r="A33" t="str">
            <v>05-123-11154</v>
          </cell>
          <cell r="B33" t="str">
            <v>Ward English #42-20</v>
          </cell>
          <cell r="C33" t="str">
            <v>Hood 25N-22B-M</v>
          </cell>
          <cell r="D33">
            <v>1050</v>
          </cell>
          <cell r="E33" t="str">
            <v>Great Western</v>
          </cell>
          <cell r="F33">
            <v>30438</v>
          </cell>
          <cell r="G33" t="str">
            <v>PA</v>
          </cell>
          <cell r="H33">
            <v>410</v>
          </cell>
          <cell r="I33">
            <v>108</v>
          </cell>
          <cell r="J33" t="str">
            <v>NO</v>
          </cell>
          <cell r="K33" t="str">
            <v>NIO 6832 COD 7156</v>
          </cell>
          <cell r="L33">
            <v>6300</v>
          </cell>
          <cell r="M33" t="str">
            <v>Intent to PA is on COGCC, Status for production is PA and abandoned flowlines form 42 is on COGCC, plugged to today's standards following 'Intent', no mitigation necessary</v>
          </cell>
        </row>
        <row r="34">
          <cell r="A34" t="str">
            <v>05-123-11165</v>
          </cell>
          <cell r="B34" t="str">
            <v>ENGLISH 31-20</v>
          </cell>
          <cell r="C34" t="str">
            <v>Donn 30N-20A-L</v>
          </cell>
          <cell r="D34">
            <v>81.099739650000004</v>
          </cell>
          <cell r="E34" t="str">
            <v>NOBLE ENERGY INC</v>
          </cell>
          <cell r="F34">
            <v>33773</v>
          </cell>
          <cell r="G34" t="str">
            <v>SI</v>
          </cell>
          <cell r="H34">
            <v>412</v>
          </cell>
          <cell r="I34">
            <v>600</v>
          </cell>
          <cell r="J34" t="str">
            <v>N/A</v>
          </cell>
          <cell r="K34" t="str">
            <v>NIO 6824 CODL 7151</v>
          </cell>
          <cell r="L34">
            <v>6366</v>
          </cell>
          <cell r="M34" t="str">
            <v>Options 1 or 2 needed for remediation (deepest water well)</v>
          </cell>
        </row>
        <row r="35">
          <cell r="A35" t="str">
            <v>05-123-11183</v>
          </cell>
          <cell r="B35" t="str">
            <v>Emerson Farms #21-29</v>
          </cell>
          <cell r="C35" t="str">
            <v>Goetzel 4N-30A-M</v>
          </cell>
          <cell r="D35">
            <v>90</v>
          </cell>
          <cell r="E35" t="str">
            <v>Bayswater</v>
          </cell>
          <cell r="F35">
            <v>30456</v>
          </cell>
          <cell r="G35" t="str">
            <v>PR</v>
          </cell>
          <cell r="H35">
            <v>229</v>
          </cell>
          <cell r="I35">
            <v>100</v>
          </cell>
          <cell r="J35" t="str">
            <v>NO</v>
          </cell>
          <cell r="K35" t="str">
            <v>COD 7089</v>
          </cell>
          <cell r="L35">
            <v>6824</v>
          </cell>
          <cell r="M35" t="str">
            <v>Remedial Cement needed for adequate coverage above the Nio, Options 1 or 2 needed</v>
          </cell>
        </row>
        <row r="36">
          <cell r="A36" t="str">
            <v>05-123-11209</v>
          </cell>
          <cell r="B36" t="str">
            <v>Alice M. Hoffner #1-22</v>
          </cell>
          <cell r="C36" t="str">
            <v>Hood 25N-22B-M</v>
          </cell>
          <cell r="D36">
            <v>785</v>
          </cell>
          <cell r="E36" t="str">
            <v>Bellwether Exploration</v>
          </cell>
          <cell r="F36">
            <v>30478</v>
          </cell>
          <cell r="G36" t="str">
            <v>PA</v>
          </cell>
          <cell r="H36">
            <v>0</v>
          </cell>
          <cell r="I36">
            <v>655</v>
          </cell>
          <cell r="J36" t="str">
            <v>NO</v>
          </cell>
          <cell r="K36">
            <v>0</v>
          </cell>
          <cell r="L36">
            <v>0</v>
          </cell>
          <cell r="M36" t="str">
            <v>Looks like a hole was drilled to 7300' with no casing set.  No tops available, Option 3 needed</v>
          </cell>
        </row>
        <row r="37">
          <cell r="A37" t="str">
            <v>05-123-11256</v>
          </cell>
          <cell r="B37" t="str">
            <v>Emerson Farms #12-29</v>
          </cell>
          <cell r="C37" t="str">
            <v>Goetzel 5C-30-M</v>
          </cell>
          <cell r="D37">
            <v>104</v>
          </cell>
          <cell r="E37" t="str">
            <v>Bayswater</v>
          </cell>
          <cell r="F37">
            <v>30502</v>
          </cell>
          <cell r="G37" t="str">
            <v>PR</v>
          </cell>
          <cell r="H37">
            <v>210</v>
          </cell>
          <cell r="I37">
            <v>100</v>
          </cell>
          <cell r="J37" t="str">
            <v>NO</v>
          </cell>
          <cell r="K37" t="str">
            <v>NIO 6772 COD 7118</v>
          </cell>
          <cell r="L37">
            <v>0</v>
          </cell>
          <cell r="M37" t="str">
            <v>No TOC found on COGCC website, deepest water well is 50', no mitigation necessary, 2D plan view</v>
          </cell>
        </row>
        <row r="38">
          <cell r="A38" t="str">
            <v>05-123-11323</v>
          </cell>
          <cell r="B38" t="str">
            <v>Ronald #1-28</v>
          </cell>
          <cell r="C38" t="str">
            <v>Beebe 25C-29-L</v>
          </cell>
          <cell r="D38">
            <v>755</v>
          </cell>
          <cell r="E38" t="str">
            <v>Patina</v>
          </cell>
          <cell r="F38">
            <v>30608</v>
          </cell>
          <cell r="G38" t="str">
            <v>PA</v>
          </cell>
          <cell r="H38">
            <v>434</v>
          </cell>
          <cell r="I38">
            <v>108</v>
          </cell>
          <cell r="J38" t="str">
            <v>NO</v>
          </cell>
          <cell r="K38" t="str">
            <v>NIO 6796 COD 7105</v>
          </cell>
          <cell r="L38">
            <v>5923</v>
          </cell>
          <cell r="M38" t="str">
            <v>Plugged to today's standards, no mitigation necessary</v>
          </cell>
        </row>
        <row r="39">
          <cell r="A39" t="str">
            <v>05-123-11324</v>
          </cell>
          <cell r="B39" t="str">
            <v>Knaus, D. #1-28</v>
          </cell>
          <cell r="C39" t="str">
            <v>Hood 36N-22C-M</v>
          </cell>
          <cell r="D39">
            <v>758</v>
          </cell>
          <cell r="E39" t="str">
            <v>Noble</v>
          </cell>
          <cell r="F39">
            <v>30557</v>
          </cell>
          <cell r="G39" t="str">
            <v>PR</v>
          </cell>
          <cell r="H39">
            <v>399</v>
          </cell>
          <cell r="I39">
            <v>100</v>
          </cell>
          <cell r="J39" t="str">
            <v>YES</v>
          </cell>
          <cell r="K39" t="str">
            <v>NIO 6796 COD 7110</v>
          </cell>
          <cell r="L39">
            <v>6032</v>
          </cell>
          <cell r="M39" t="str">
            <v>DV tool used, cement from 3798-5211, no mitigation necessary</v>
          </cell>
        </row>
        <row r="40">
          <cell r="A40" t="str">
            <v>05-123-11325</v>
          </cell>
          <cell r="B40" t="str">
            <v>Goetzel 1-29</v>
          </cell>
          <cell r="C40" t="str">
            <v>Beebe 25C-29-L</v>
          </cell>
          <cell r="D40">
            <v>730</v>
          </cell>
          <cell r="E40" t="str">
            <v>Noble Energy</v>
          </cell>
          <cell r="F40">
            <v>30537</v>
          </cell>
          <cell r="G40" t="str">
            <v>PR</v>
          </cell>
          <cell r="H40">
            <v>432</v>
          </cell>
          <cell r="I40">
            <v>105</v>
          </cell>
          <cell r="J40" t="str">
            <v>NO</v>
          </cell>
          <cell r="K40" t="str">
            <v>NIO 6823 COD 7072</v>
          </cell>
          <cell r="L40">
            <v>5818</v>
          </cell>
          <cell r="M40" t="str">
            <v>No mitigation necessary</v>
          </cell>
        </row>
        <row r="41">
          <cell r="A41" t="str">
            <v>05-123-11341</v>
          </cell>
          <cell r="B41" t="str">
            <v>LINDBLAD 22-20</v>
          </cell>
          <cell r="C41" t="str">
            <v>Donn 5N-20C-L</v>
          </cell>
          <cell r="D41">
            <v>5.8811551340000001</v>
          </cell>
          <cell r="E41" t="str">
            <v>NOBLE ENERGY INC</v>
          </cell>
          <cell r="F41">
            <v>30607</v>
          </cell>
          <cell r="G41" t="str">
            <v>PR</v>
          </cell>
          <cell r="H41">
            <v>431</v>
          </cell>
          <cell r="I41">
            <v>600</v>
          </cell>
          <cell r="J41" t="str">
            <v>N/A</v>
          </cell>
          <cell r="K41" t="str">
            <v>NIO 6855 COD 7130</v>
          </cell>
          <cell r="L41">
            <v>6200</v>
          </cell>
          <cell r="M41" t="str">
            <v>Cement from 4000' to surface according to DC report.  Because the well is cemented from 4000' to surface, mitigation is not necessary</v>
          </cell>
        </row>
        <row r="42">
          <cell r="A42" t="str">
            <v>05-123-11373</v>
          </cell>
          <cell r="B42" t="str">
            <v>Pope #1</v>
          </cell>
          <cell r="C42" t="str">
            <v>Goetzel 30N-30B-M</v>
          </cell>
          <cell r="D42">
            <v>714</v>
          </cell>
          <cell r="E42" t="str">
            <v>Bayswater</v>
          </cell>
          <cell r="F42">
            <v>30568</v>
          </cell>
          <cell r="G42" t="str">
            <v>PR</v>
          </cell>
          <cell r="H42">
            <v>295</v>
          </cell>
          <cell r="I42">
            <v>110</v>
          </cell>
          <cell r="J42" t="str">
            <v>NO</v>
          </cell>
          <cell r="K42" t="str">
            <v>NIO 6745 COD 7096</v>
          </cell>
          <cell r="L42">
            <v>6650</v>
          </cell>
          <cell r="M42" t="str">
            <v>No mitigation required, 2D plan view</v>
          </cell>
        </row>
        <row r="43">
          <cell r="A43" t="str">
            <v>05-123-11379</v>
          </cell>
          <cell r="B43" t="str">
            <v>HALL 1</v>
          </cell>
          <cell r="C43" t="str">
            <v>Donn 5C-20-L</v>
          </cell>
          <cell r="D43">
            <v>1080.201714</v>
          </cell>
          <cell r="E43" t="str">
            <v>NOBLE ENERGY INC</v>
          </cell>
          <cell r="F43">
            <v>30576</v>
          </cell>
          <cell r="G43" t="str">
            <v>SI</v>
          </cell>
          <cell r="H43">
            <v>300</v>
          </cell>
          <cell r="I43">
            <v>600</v>
          </cell>
          <cell r="J43" t="str">
            <v>N/A</v>
          </cell>
          <cell r="K43" t="str">
            <v>NIO 6838 COD 7151</v>
          </cell>
          <cell r="L43">
            <v>6804</v>
          </cell>
          <cell r="M43" t="str">
            <v>Options 1 or 2 necessary (200' above the nio).  DV tool used @ 4850'</v>
          </cell>
        </row>
        <row r="44">
          <cell r="A44" t="str">
            <v>05-123-11445</v>
          </cell>
          <cell r="B44" t="str">
            <v>Klaus #1</v>
          </cell>
          <cell r="C44" t="str">
            <v>Goetzel 30N-30B-M</v>
          </cell>
          <cell r="D44">
            <v>580</v>
          </cell>
          <cell r="E44" t="str">
            <v>Noble Energy</v>
          </cell>
          <cell r="F44">
            <v>30613</v>
          </cell>
          <cell r="G44" t="str">
            <v>PA</v>
          </cell>
          <cell r="H44">
            <v>304</v>
          </cell>
          <cell r="I44">
            <v>530</v>
          </cell>
          <cell r="J44" t="str">
            <v>YES</v>
          </cell>
          <cell r="K44" t="str">
            <v>NIO 6748 COD 7086</v>
          </cell>
          <cell r="L44">
            <v>5700</v>
          </cell>
          <cell r="M44" t="str">
            <v>Plugged to today's standards, stub plug went down to 600' - covering deepest water well, no mitigation required, 2D plan view</v>
          </cell>
        </row>
        <row r="45">
          <cell r="A45" t="str">
            <v>05-123-11466</v>
          </cell>
          <cell r="B45" t="str">
            <v>Brown H I #1-27</v>
          </cell>
          <cell r="C45" t="str">
            <v>Beebe 36N-26B-M</v>
          </cell>
          <cell r="D45">
            <v>90</v>
          </cell>
          <cell r="E45" t="str">
            <v>Noble Energy</v>
          </cell>
          <cell r="F45">
            <v>30873</v>
          </cell>
          <cell r="G45" t="str">
            <v>PR</v>
          </cell>
          <cell r="H45">
            <v>430</v>
          </cell>
          <cell r="I45">
            <v>300</v>
          </cell>
          <cell r="J45" t="str">
            <v>YES</v>
          </cell>
          <cell r="K45" t="str">
            <v>NIO 6830 COD 7174</v>
          </cell>
          <cell r="L45" t="str">
            <v>5986</v>
          </cell>
          <cell r="M45" t="str">
            <v>Looks like remedial cement was pumped to cover below surface casing (doc #1155357), no mitigation required</v>
          </cell>
        </row>
        <row r="46">
          <cell r="A46" t="str">
            <v>05-123-11556</v>
          </cell>
          <cell r="B46" t="str">
            <v>LEFFLER FARM 1-21</v>
          </cell>
          <cell r="C46" t="str">
            <v>Donn 4N-20C-L</v>
          </cell>
          <cell r="D46">
            <v>170.97288940000001</v>
          </cell>
          <cell r="E46" t="str">
            <v>NOBLE ENERGY INC</v>
          </cell>
          <cell r="F46">
            <v>30665</v>
          </cell>
          <cell r="G46" t="str">
            <v>PA</v>
          </cell>
          <cell r="H46">
            <v>430</v>
          </cell>
          <cell r="I46">
            <v>58</v>
          </cell>
          <cell r="J46" t="str">
            <v>N/A</v>
          </cell>
          <cell r="K46" t="str">
            <v>NIO 6860 COD 7170</v>
          </cell>
          <cell r="L46">
            <v>5840</v>
          </cell>
          <cell r="M46" t="str">
            <v>Plugged to today's standards except for stub plug</v>
          </cell>
        </row>
        <row r="47">
          <cell r="A47" t="str">
            <v>05-123-11566</v>
          </cell>
          <cell r="B47" t="str">
            <v>Leffler Farm #2-21</v>
          </cell>
          <cell r="C47" t="str">
            <v>Hood 25N-22B-M</v>
          </cell>
          <cell r="D47">
            <v>788</v>
          </cell>
          <cell r="E47" t="str">
            <v>Patina Oil and Gas</v>
          </cell>
          <cell r="F47">
            <v>30676</v>
          </cell>
          <cell r="G47" t="str">
            <v>PA</v>
          </cell>
          <cell r="H47">
            <v>425</v>
          </cell>
          <cell r="I47">
            <v>105</v>
          </cell>
          <cell r="J47" t="str">
            <v>NO</v>
          </cell>
          <cell r="K47" t="str">
            <v>NIO 6878 COD 7188</v>
          </cell>
          <cell r="L47">
            <v>5720</v>
          </cell>
          <cell r="M47" t="str">
            <v>Plugged to today's standards, no mitigation necessary</v>
          </cell>
        </row>
        <row r="48">
          <cell r="A48" t="str">
            <v>05-123-11575</v>
          </cell>
          <cell r="B48" t="str">
            <v>Brown H I #2-27</v>
          </cell>
          <cell r="C48" t="str">
            <v>Beebe 11N-26A-M</v>
          </cell>
          <cell r="D48">
            <v>110</v>
          </cell>
          <cell r="E48" t="str">
            <v>Noble Energy</v>
          </cell>
          <cell r="F48">
            <v>30875</v>
          </cell>
          <cell r="G48" t="str">
            <v>PR</v>
          </cell>
          <cell r="H48">
            <v>419</v>
          </cell>
          <cell r="I48">
            <v>300</v>
          </cell>
          <cell r="J48" t="str">
            <v>NO</v>
          </cell>
          <cell r="K48" t="str">
            <v>NIO 6824 COD 7125</v>
          </cell>
          <cell r="L48">
            <v>5886</v>
          </cell>
          <cell r="M48" t="str">
            <v>No mitigation necessary</v>
          </cell>
        </row>
        <row r="49">
          <cell r="A49" t="str">
            <v>05-123-11734</v>
          </cell>
          <cell r="B49" t="str">
            <v>Emerson Farms #14-20</v>
          </cell>
          <cell r="C49" t="str">
            <v>Goetzel 30N-30B-M</v>
          </cell>
          <cell r="D49">
            <v>638</v>
          </cell>
          <cell r="E49" t="str">
            <v>Bayswater</v>
          </cell>
          <cell r="F49">
            <v>30762</v>
          </cell>
          <cell r="G49" t="str">
            <v>PR</v>
          </cell>
          <cell r="H49">
            <v>231</v>
          </cell>
          <cell r="I49">
            <v>106</v>
          </cell>
          <cell r="J49" t="str">
            <v>NO</v>
          </cell>
          <cell r="K49" t="str">
            <v>NIO 6764 COD 7094</v>
          </cell>
          <cell r="L49">
            <v>6436</v>
          </cell>
          <cell r="M49" t="str">
            <v>deepest water well = 106', no mitigation required, 2D plan view</v>
          </cell>
        </row>
        <row r="50">
          <cell r="A50" t="str">
            <v>05-123-11844</v>
          </cell>
          <cell r="B50" t="str">
            <v>Lowell-Paul Dairy #1-33</v>
          </cell>
          <cell r="C50" t="str">
            <v>Beebe 36C-29-L</v>
          </cell>
          <cell r="D50">
            <v>725</v>
          </cell>
          <cell r="E50" t="str">
            <v>Noble Energy</v>
          </cell>
          <cell r="F50">
            <v>30840</v>
          </cell>
          <cell r="G50" t="str">
            <v>PR</v>
          </cell>
          <cell r="H50">
            <v>427</v>
          </cell>
          <cell r="I50">
            <v>650</v>
          </cell>
          <cell r="J50" t="str">
            <v>NO</v>
          </cell>
          <cell r="K50" t="str">
            <v>NIO 6876 COD 7149</v>
          </cell>
          <cell r="L50">
            <v>6228</v>
          </cell>
          <cell r="M50" t="str">
            <v>Surface casing does not cover deepest water well + 50', options 1 or 2 necessary</v>
          </cell>
        </row>
        <row r="51">
          <cell r="A51" t="str">
            <v>05-123-11846</v>
          </cell>
          <cell r="B51" t="str">
            <v>Doris #1</v>
          </cell>
          <cell r="C51" t="str">
            <v>Hood 11N-22A-M</v>
          </cell>
          <cell r="D51">
            <v>47</v>
          </cell>
          <cell r="E51" t="str">
            <v>Bayswater</v>
          </cell>
          <cell r="F51">
            <v>30835</v>
          </cell>
          <cell r="G51" t="str">
            <v>PR</v>
          </cell>
          <cell r="H51">
            <v>334</v>
          </cell>
          <cell r="I51">
            <v>108</v>
          </cell>
          <cell r="J51" t="str">
            <v>NO</v>
          </cell>
          <cell r="K51">
            <v>0</v>
          </cell>
          <cell r="L51">
            <v>6594</v>
          </cell>
          <cell r="M51" t="str">
            <v>No tops found, no mitigation necessary, will not stimulate within 150' of this well</v>
          </cell>
        </row>
        <row r="52">
          <cell r="A52" t="str">
            <v>05-123-11916</v>
          </cell>
          <cell r="B52" t="str">
            <v>Brown-Davee #1-34</v>
          </cell>
          <cell r="C52" t="str">
            <v>Beebe 36N-26C-M</v>
          </cell>
          <cell r="D52">
            <v>735</v>
          </cell>
          <cell r="E52" t="str">
            <v>Noble Energy</v>
          </cell>
          <cell r="F52">
            <v>30917</v>
          </cell>
          <cell r="G52" t="str">
            <v>PR</v>
          </cell>
          <cell r="H52">
            <v>533</v>
          </cell>
          <cell r="I52">
            <v>300</v>
          </cell>
          <cell r="J52" t="str">
            <v>NO</v>
          </cell>
          <cell r="K52" t="str">
            <v>NIO 6853 COD 7162</v>
          </cell>
          <cell r="L52" t="str">
            <v>5300</v>
          </cell>
          <cell r="M52" t="str">
            <v>No mitigation necessary</v>
          </cell>
        </row>
        <row r="53">
          <cell r="A53" t="str">
            <v>05-123-11918</v>
          </cell>
          <cell r="B53" t="str">
            <v>Kohler, J #1-21</v>
          </cell>
          <cell r="C53" t="str">
            <v>Hood 14N-22B-M</v>
          </cell>
          <cell r="D53">
            <v>75</v>
          </cell>
          <cell r="E53" t="str">
            <v>Noble</v>
          </cell>
          <cell r="F53">
            <v>30908</v>
          </cell>
          <cell r="G53" t="str">
            <v>SI</v>
          </cell>
          <cell r="H53">
            <v>402</v>
          </cell>
          <cell r="I53">
            <v>105</v>
          </cell>
          <cell r="J53" t="str">
            <v>NO</v>
          </cell>
          <cell r="K53" t="str">
            <v>NIO 6837 COD 7166</v>
          </cell>
          <cell r="L53">
            <v>5540</v>
          </cell>
          <cell r="M53" t="str">
            <v>No mitigation necessary</v>
          </cell>
        </row>
        <row r="54">
          <cell r="A54" t="str">
            <v>05-123-12196</v>
          </cell>
          <cell r="B54" t="str">
            <v>Goetzel 2-29</v>
          </cell>
          <cell r="C54" t="str">
            <v>Beebe 10N-29C-L</v>
          </cell>
          <cell r="D54">
            <v>530</v>
          </cell>
          <cell r="E54" t="str">
            <v>Noble Energy</v>
          </cell>
          <cell r="F54">
            <v>31031</v>
          </cell>
          <cell r="G54" t="str">
            <v>SI</v>
          </cell>
          <cell r="H54">
            <v>436</v>
          </cell>
          <cell r="I54">
            <v>650</v>
          </cell>
          <cell r="J54" t="str">
            <v>NO</v>
          </cell>
          <cell r="K54" t="str">
            <v>NIO 6870 COD 7078</v>
          </cell>
          <cell r="L54">
            <v>6012</v>
          </cell>
          <cell r="M54" t="str">
            <v>Options 1 or 2 necessary for mitigation</v>
          </cell>
        </row>
        <row r="55">
          <cell r="A55" t="str">
            <v>05-123-12210</v>
          </cell>
          <cell r="B55" t="str">
            <v>Goetzel 3-29</v>
          </cell>
          <cell r="C55" t="str">
            <v>Beebe 36N-29C-L</v>
          </cell>
          <cell r="D55">
            <v>150</v>
          </cell>
          <cell r="E55" t="str">
            <v>Noble Energy</v>
          </cell>
          <cell r="F55">
            <v>30686</v>
          </cell>
          <cell r="G55" t="str">
            <v>PR</v>
          </cell>
          <cell r="H55">
            <v>512</v>
          </cell>
          <cell r="I55">
            <v>100</v>
          </cell>
          <cell r="J55" t="str">
            <v>NO</v>
          </cell>
          <cell r="K55" t="str">
            <v>NIO 6738 COD 7056</v>
          </cell>
          <cell r="L55" t="str">
            <v>5476</v>
          </cell>
          <cell r="M55" t="str">
            <v>Form 6 Intent was filed, but I do not believe that the abandonment has not happened yet</v>
          </cell>
        </row>
        <row r="56">
          <cell r="A56" t="str">
            <v>05-123-12232</v>
          </cell>
          <cell r="B56" t="str">
            <v>STATE-HOPPE 16-1</v>
          </cell>
          <cell r="C56" t="str">
            <v>Donn 30N-20A-L</v>
          </cell>
          <cell r="D56">
            <v>611.21154449999995</v>
          </cell>
          <cell r="E56" t="str">
            <v>NOBLE ENERGY INC</v>
          </cell>
          <cell r="F56">
            <v>37379</v>
          </cell>
          <cell r="G56" t="str">
            <v>PR</v>
          </cell>
          <cell r="H56">
            <v>352</v>
          </cell>
          <cell r="I56">
            <v>30</v>
          </cell>
          <cell r="J56" t="str">
            <v>N/A</v>
          </cell>
          <cell r="K56" t="str">
            <v>NIO 6854 COD 7162</v>
          </cell>
          <cell r="L56">
            <v>6158</v>
          </cell>
          <cell r="M56" t="str">
            <v>Intent to PA from COGCC, no mitigation necessary</v>
          </cell>
        </row>
        <row r="57">
          <cell r="A57" t="str">
            <v>05-123-12233</v>
          </cell>
          <cell r="B57" t="str">
            <v>G W Doering #1-28</v>
          </cell>
          <cell r="C57" t="str">
            <v>Beebe 36N-29C-L</v>
          </cell>
          <cell r="D57">
            <v>80</v>
          </cell>
          <cell r="E57" t="str">
            <v>Noble Energy</v>
          </cell>
          <cell r="F57">
            <v>31102</v>
          </cell>
          <cell r="G57" t="str">
            <v>PR</v>
          </cell>
          <cell r="H57">
            <v>432</v>
          </cell>
          <cell r="I57">
            <v>450</v>
          </cell>
          <cell r="J57" t="str">
            <v>NO</v>
          </cell>
          <cell r="K57" t="str">
            <v>NIO 6786 COD 7094</v>
          </cell>
          <cell r="L57">
            <v>5690</v>
          </cell>
          <cell r="M57" t="str">
            <v>Surface casing does not cover deepest water well + 50', options 1 or 2 necessary</v>
          </cell>
        </row>
        <row r="58">
          <cell r="A58" t="str">
            <v>05-123-12235</v>
          </cell>
          <cell r="B58" t="str">
            <v>Swanson #34-20</v>
          </cell>
          <cell r="C58" t="str">
            <v>Hood 23N-22C-M</v>
          </cell>
          <cell r="D58">
            <v>852</v>
          </cell>
          <cell r="E58" t="str">
            <v>Bayswater</v>
          </cell>
          <cell r="F58">
            <v>30957</v>
          </cell>
          <cell r="G58" t="str">
            <v>PR</v>
          </cell>
          <cell r="H58">
            <v>1504</v>
          </cell>
          <cell r="I58">
            <v>108</v>
          </cell>
          <cell r="J58" t="str">
            <v>NO</v>
          </cell>
          <cell r="K58" t="str">
            <v>NIO 6765 COD 7102</v>
          </cell>
          <cell r="L58" t="str">
            <v>0</v>
          </cell>
          <cell r="M58" t="str">
            <v>Appears to be cemented to surface, no mitigation necessary</v>
          </cell>
        </row>
        <row r="59">
          <cell r="A59" t="str">
            <v>05-123-12306</v>
          </cell>
          <cell r="B59" t="str">
            <v>Bob Tigges 1-30</v>
          </cell>
          <cell r="C59" t="str">
            <v>Goetzel 13N-30A-M</v>
          </cell>
          <cell r="D59">
            <v>24</v>
          </cell>
          <cell r="E59" t="str">
            <v>Tigges Oil</v>
          </cell>
          <cell r="F59">
            <v>31101</v>
          </cell>
          <cell r="G59" t="str">
            <v>PA</v>
          </cell>
          <cell r="H59">
            <v>221</v>
          </cell>
          <cell r="I59">
            <v>0</v>
          </cell>
          <cell r="J59" t="str">
            <v>NO</v>
          </cell>
          <cell r="K59" t="str">
            <v>SUS 4180</v>
          </cell>
          <cell r="L59">
            <v>2850</v>
          </cell>
          <cell r="M59" t="str">
            <v>Plugged to today's standards</v>
          </cell>
        </row>
        <row r="60">
          <cell r="A60" t="str">
            <v>05-123-12374</v>
          </cell>
          <cell r="B60" t="str">
            <v>Doering, G W #2-28</v>
          </cell>
          <cell r="C60" t="str">
            <v>Beebe 25N-29C-L</v>
          </cell>
          <cell r="D60">
            <v>100</v>
          </cell>
          <cell r="E60" t="str">
            <v>Noble Energy</v>
          </cell>
          <cell r="F60">
            <v>31142</v>
          </cell>
          <cell r="G60" t="str">
            <v>PR</v>
          </cell>
          <cell r="H60">
            <v>405</v>
          </cell>
          <cell r="I60">
            <v>300</v>
          </cell>
          <cell r="J60" t="str">
            <v>NO</v>
          </cell>
          <cell r="K60" t="str">
            <v>NIO 6800 COD 7112</v>
          </cell>
          <cell r="L60">
            <v>0</v>
          </cell>
          <cell r="M60" t="str">
            <v>No CBL to verify TOC, CBL needs to be run to verify and/or Options 1 or 2 are necessary</v>
          </cell>
        </row>
        <row r="61">
          <cell r="A61" t="str">
            <v>05-123-12396</v>
          </cell>
          <cell r="B61" t="str">
            <v>Feurstein #1</v>
          </cell>
          <cell r="C61" t="str">
            <v>Beebe 25N-29A-L</v>
          </cell>
          <cell r="D61">
            <v>160</v>
          </cell>
          <cell r="E61" t="str">
            <v>HRM Resources</v>
          </cell>
          <cell r="F61">
            <v>31182</v>
          </cell>
          <cell r="G61" t="str">
            <v>PR</v>
          </cell>
          <cell r="H61">
            <v>266</v>
          </cell>
          <cell r="I61">
            <v>108</v>
          </cell>
          <cell r="J61" t="str">
            <v>NO</v>
          </cell>
          <cell r="K61" t="str">
            <v>NIO 6755 COD 7055</v>
          </cell>
          <cell r="L61">
            <v>6780</v>
          </cell>
          <cell r="M61" t="str">
            <v>CBL is hard to read, looks like options 1 or 2 are necessary for mitigation</v>
          </cell>
        </row>
        <row r="62">
          <cell r="A62" t="str">
            <v>05-123-12450</v>
          </cell>
          <cell r="B62" t="str">
            <v>Bauer #1-34</v>
          </cell>
          <cell r="C62" t="str">
            <v>Beebe 36N-26C-M</v>
          </cell>
          <cell r="D62">
            <v>545</v>
          </cell>
          <cell r="E62" t="str">
            <v>Noble Energy</v>
          </cell>
          <cell r="F62">
            <v>31190</v>
          </cell>
          <cell r="G62" t="str">
            <v>PR</v>
          </cell>
          <cell r="H62" t="str">
            <v>403</v>
          </cell>
          <cell r="I62" t="str">
            <v>650</v>
          </cell>
          <cell r="J62" t="str">
            <v>NO</v>
          </cell>
          <cell r="K62" t="str">
            <v>NIO 6855 COD 7186</v>
          </cell>
          <cell r="L62" t="str">
            <v>5600</v>
          </cell>
          <cell r="M62" t="str">
            <v>Surface casing does not cover deepest water well + 50', options 1 or 2 necessary</v>
          </cell>
        </row>
        <row r="63">
          <cell r="A63" t="str">
            <v>05-123-12455</v>
          </cell>
          <cell r="B63" t="str">
            <v>Lowell-Paul Dairy #2-33</v>
          </cell>
          <cell r="C63" t="str">
            <v>Beebe 36C-29-L</v>
          </cell>
          <cell r="D63">
            <v>925</v>
          </cell>
          <cell r="E63" t="str">
            <v>Noble Energy</v>
          </cell>
          <cell r="F63">
            <v>31196</v>
          </cell>
          <cell r="G63" t="str">
            <v>PR</v>
          </cell>
          <cell r="H63">
            <v>397</v>
          </cell>
          <cell r="I63">
            <v>450</v>
          </cell>
          <cell r="J63" t="str">
            <v>NO</v>
          </cell>
          <cell r="K63" t="str">
            <v>NIO 6870 COD 7070</v>
          </cell>
          <cell r="L63">
            <v>5772</v>
          </cell>
          <cell r="M63" t="str">
            <v>Surface casing does not cover deepest water well + 50', options 1 or 2 necessary</v>
          </cell>
        </row>
        <row r="64">
          <cell r="A64" t="str">
            <v>05-123-12640</v>
          </cell>
          <cell r="B64" t="str">
            <v>Brown Davee #2-34</v>
          </cell>
          <cell r="C64" t="str">
            <v>Beebe 36N-26C-M</v>
          </cell>
          <cell r="D64">
            <v>1500</v>
          </cell>
          <cell r="E64" t="str">
            <v>Noble Energy</v>
          </cell>
          <cell r="F64">
            <v>31306</v>
          </cell>
          <cell r="G64" t="str">
            <v>PR</v>
          </cell>
          <cell r="H64">
            <v>338</v>
          </cell>
          <cell r="I64">
            <v>650</v>
          </cell>
          <cell r="J64" t="str">
            <v>YES</v>
          </cell>
          <cell r="K64" t="str">
            <v>NIO 6858 COD 7165</v>
          </cell>
          <cell r="L64">
            <v>6334</v>
          </cell>
          <cell r="M64" t="str">
            <v>Looks like remedial cement was pumped to cover below surface casing (doc #1219044), no mitigation required</v>
          </cell>
        </row>
        <row r="65">
          <cell r="A65" t="str">
            <v>05-123-12645</v>
          </cell>
          <cell r="B65" t="str">
            <v>Buxman H #2-27</v>
          </cell>
          <cell r="C65" t="str">
            <v>Beebe 11N-26A-M</v>
          </cell>
          <cell r="D65">
            <v>740</v>
          </cell>
          <cell r="E65" t="str">
            <v>Noble Energy</v>
          </cell>
          <cell r="F65">
            <v>31306</v>
          </cell>
          <cell r="G65" t="str">
            <v>PR</v>
          </cell>
          <cell r="H65">
            <v>327</v>
          </cell>
          <cell r="I65">
            <v>300</v>
          </cell>
          <cell r="J65" t="str">
            <v>NO</v>
          </cell>
          <cell r="K65" t="str">
            <v>NIO 6808 COD 7113</v>
          </cell>
          <cell r="L65">
            <v>6380</v>
          </cell>
          <cell r="M65" t="str">
            <v>No mitigation necessary</v>
          </cell>
        </row>
        <row r="66">
          <cell r="A66" t="str">
            <v>05-123-12646</v>
          </cell>
          <cell r="B66" t="str">
            <v>Troudt #2-27</v>
          </cell>
          <cell r="C66" t="str">
            <v>Beebe 25N-26B-M</v>
          </cell>
          <cell r="D66">
            <v>745</v>
          </cell>
          <cell r="E66" t="str">
            <v>Patina</v>
          </cell>
          <cell r="F66">
            <v>31302</v>
          </cell>
          <cell r="G66" t="str">
            <v>PA</v>
          </cell>
          <cell r="H66">
            <v>310</v>
          </cell>
          <cell r="I66">
            <v>300</v>
          </cell>
          <cell r="J66" t="str">
            <v>NO</v>
          </cell>
          <cell r="K66" t="str">
            <v>NIO 6842 COD 7130</v>
          </cell>
          <cell r="L66">
            <v>6378</v>
          </cell>
          <cell r="M66" t="str">
            <v>Plugged to today's standards, no mitigation necessary</v>
          </cell>
        </row>
        <row r="67">
          <cell r="A67" t="str">
            <v>05-123-12647</v>
          </cell>
          <cell r="B67" t="str">
            <v>Arnbrecht #2-27</v>
          </cell>
          <cell r="C67" t="str">
            <v>Beebe 11N-26C-M</v>
          </cell>
          <cell r="D67">
            <v>110</v>
          </cell>
          <cell r="E67" t="str">
            <v>Noble Energy</v>
          </cell>
          <cell r="F67">
            <v>31306</v>
          </cell>
          <cell r="G67" t="str">
            <v>PR</v>
          </cell>
          <cell r="H67">
            <v>317</v>
          </cell>
          <cell r="I67">
            <v>300</v>
          </cell>
          <cell r="J67" t="str">
            <v>NO</v>
          </cell>
          <cell r="K67" t="str">
            <v>NIO 6844 COD 7143</v>
          </cell>
          <cell r="L67">
            <v>6328</v>
          </cell>
          <cell r="M67" t="str">
            <v>No mitigation necessary</v>
          </cell>
        </row>
        <row r="68">
          <cell r="A68" t="str">
            <v>05-123-12648</v>
          </cell>
          <cell r="B68" t="str">
            <v>Brown H I #3-27</v>
          </cell>
          <cell r="C68" t="str">
            <v>Beebe 14C-26-M</v>
          </cell>
          <cell r="D68">
            <v>120</v>
          </cell>
          <cell r="E68" t="str">
            <v>Noble Energy</v>
          </cell>
          <cell r="F68">
            <v>31312</v>
          </cell>
          <cell r="G68" t="str">
            <v>PR</v>
          </cell>
          <cell r="H68">
            <v>330</v>
          </cell>
          <cell r="I68">
            <v>250</v>
          </cell>
          <cell r="J68" t="str">
            <v>NO</v>
          </cell>
          <cell r="K68" t="str">
            <v>NIO 6857 COD 7164</v>
          </cell>
          <cell r="L68">
            <v>6200</v>
          </cell>
          <cell r="M68" t="str">
            <v>No mitigation necessary</v>
          </cell>
        </row>
        <row r="69">
          <cell r="A69" t="str">
            <v>05-123-12649</v>
          </cell>
          <cell r="B69" t="str">
            <v>Brown H I #4-27</v>
          </cell>
          <cell r="C69" t="str">
            <v>Beebe 14C-26-M</v>
          </cell>
          <cell r="D69">
            <v>90</v>
          </cell>
          <cell r="E69" t="str">
            <v>Noble Energy</v>
          </cell>
          <cell r="F69">
            <v>31308</v>
          </cell>
          <cell r="G69" t="str">
            <v>PR</v>
          </cell>
          <cell r="H69">
            <v>300</v>
          </cell>
          <cell r="I69">
            <v>300</v>
          </cell>
          <cell r="J69" t="str">
            <v>NO</v>
          </cell>
          <cell r="K69" t="str">
            <v>NIO 6859 COD 7142</v>
          </cell>
          <cell r="L69">
            <v>6388</v>
          </cell>
          <cell r="M69" t="str">
            <v>No mitigation necessary</v>
          </cell>
        </row>
        <row r="70">
          <cell r="A70" t="str">
            <v>05-123-12650</v>
          </cell>
          <cell r="B70" t="str">
            <v>Brown Davee #3-34</v>
          </cell>
          <cell r="C70" t="str">
            <v>Beebe 36N-26C-M</v>
          </cell>
          <cell r="D70">
            <v>545</v>
          </cell>
          <cell r="E70" t="str">
            <v>Noble Energy</v>
          </cell>
          <cell r="F70">
            <v>31311</v>
          </cell>
          <cell r="G70" t="str">
            <v>PR</v>
          </cell>
          <cell r="H70">
            <v>344</v>
          </cell>
          <cell r="I70" t="str">
            <v>250</v>
          </cell>
          <cell r="J70" t="str">
            <v>YES</v>
          </cell>
          <cell r="K70" t="str">
            <v>NIO 6872 COD 7180</v>
          </cell>
          <cell r="L70">
            <v>5890</v>
          </cell>
          <cell r="M70" t="str">
            <v>Looks like remedial cement was pumped to cover below surface casing (doc # 1129614), no mitigation required</v>
          </cell>
        </row>
        <row r="71">
          <cell r="A71" t="str">
            <v>05-123-12905</v>
          </cell>
          <cell r="B71" t="str">
            <v>Harold B #1</v>
          </cell>
          <cell r="C71" t="str">
            <v>Hood 11N-22C-M</v>
          </cell>
          <cell r="D71">
            <v>92</v>
          </cell>
          <cell r="E71" t="str">
            <v>Noble</v>
          </cell>
          <cell r="F71">
            <v>0</v>
          </cell>
          <cell r="G71" t="str">
            <v>SI</v>
          </cell>
          <cell r="H71">
            <v>302</v>
          </cell>
          <cell r="I71">
            <v>108</v>
          </cell>
          <cell r="J71" t="str">
            <v>NO</v>
          </cell>
          <cell r="K71" t="str">
            <v>NIO 6828 COD 7150</v>
          </cell>
          <cell r="L71">
            <v>6310</v>
          </cell>
          <cell r="M71" t="str">
            <v>No mitigation necessary</v>
          </cell>
        </row>
        <row r="72">
          <cell r="A72" t="str">
            <v>05-123-13140</v>
          </cell>
          <cell r="B72" t="str">
            <v>North Poudre #1</v>
          </cell>
          <cell r="C72" t="str">
            <v>Goetzel 4N-30A-M</v>
          </cell>
          <cell r="D72">
            <v>104</v>
          </cell>
          <cell r="E72" t="str">
            <v>Blue Chip Oil</v>
          </cell>
          <cell r="F72">
            <v>31646</v>
          </cell>
          <cell r="G72" t="str">
            <v>PR</v>
          </cell>
          <cell r="H72">
            <v>302</v>
          </cell>
          <cell r="I72">
            <v>110</v>
          </cell>
          <cell r="J72" t="str">
            <v>NO</v>
          </cell>
          <cell r="K72" t="str">
            <v>NIO 6805 COD 7126</v>
          </cell>
          <cell r="L72">
            <v>5904</v>
          </cell>
          <cell r="M72" t="str">
            <v>No mitigation required, 2D plan view</v>
          </cell>
        </row>
        <row r="73">
          <cell r="A73" t="str">
            <v>05-123-13268</v>
          </cell>
          <cell r="B73" t="str">
            <v>Miller #1</v>
          </cell>
          <cell r="C73" t="str">
            <v>Goetzel 4N-30C-M</v>
          </cell>
          <cell r="D73">
            <v>60</v>
          </cell>
          <cell r="E73" t="str">
            <v>Blue Chip Oil</v>
          </cell>
          <cell r="F73">
            <v>31748</v>
          </cell>
          <cell r="G73" t="str">
            <v>PA</v>
          </cell>
          <cell r="H73">
            <v>300</v>
          </cell>
          <cell r="I73">
            <v>530</v>
          </cell>
          <cell r="J73" t="str">
            <v>NO</v>
          </cell>
          <cell r="K73" t="str">
            <v>NIO 6780 COD 7078</v>
          </cell>
          <cell r="L73">
            <v>0</v>
          </cell>
          <cell r="M73" t="str">
            <v>Plugged to today's standards, since there was a plug both below the deepest water well and above the deepest water well, I believe no mitigation is necessary since the area has been isolated with cement plugs</v>
          </cell>
        </row>
        <row r="74">
          <cell r="A74" t="str">
            <v>05-123-13277</v>
          </cell>
          <cell r="B74" t="str">
            <v>Miller #2</v>
          </cell>
          <cell r="C74" t="str">
            <v>Goetzel 5N-30B-M</v>
          </cell>
          <cell r="D74">
            <v>101</v>
          </cell>
          <cell r="E74" t="str">
            <v>Blue Chip Oil</v>
          </cell>
          <cell r="F74">
            <v>31753</v>
          </cell>
          <cell r="G74" t="str">
            <v>PA</v>
          </cell>
          <cell r="H74">
            <v>300</v>
          </cell>
          <cell r="I74">
            <v>110</v>
          </cell>
          <cell r="J74" t="str">
            <v>NO</v>
          </cell>
          <cell r="K74" t="str">
            <v>NIO 6766 COD 7074</v>
          </cell>
          <cell r="L74" t="str">
            <v>4060</v>
          </cell>
          <cell r="M74" t="str">
            <v>Plugged to today's standards except for plug at surface, no mitigation necessary, 2D plan view</v>
          </cell>
        </row>
        <row r="75">
          <cell r="A75" t="str">
            <v>05-123-13400</v>
          </cell>
          <cell r="B75" t="str">
            <v>Kent #1</v>
          </cell>
          <cell r="C75" t="str">
            <v>Leffler 8N-23A-L</v>
          </cell>
          <cell r="D75">
            <v>1480</v>
          </cell>
          <cell r="E75" t="str">
            <v>PDC Energy Inc</v>
          </cell>
          <cell r="F75">
            <v>30414</v>
          </cell>
          <cell r="G75" t="str">
            <v>PR</v>
          </cell>
          <cell r="H75">
            <v>456</v>
          </cell>
          <cell r="I75">
            <v>378</v>
          </cell>
          <cell r="J75" t="str">
            <v>N/A</v>
          </cell>
          <cell r="K75" t="str">
            <v>NIO 6832 COD 7142</v>
          </cell>
          <cell r="L75">
            <v>6400</v>
          </cell>
          <cell r="M75" t="str">
            <v>No mitigation necessary</v>
          </cell>
        </row>
        <row r="76">
          <cell r="A76" t="str">
            <v>05-123-13536</v>
          </cell>
          <cell r="B76" t="str">
            <v>Sloan #1</v>
          </cell>
          <cell r="C76" t="str">
            <v>Goetzel 4N-30A-M</v>
          </cell>
          <cell r="D76">
            <v>1198</v>
          </cell>
          <cell r="E76" t="str">
            <v>Blue Chip Oil</v>
          </cell>
          <cell r="F76">
            <v>32044</v>
          </cell>
          <cell r="G76" t="str">
            <v>PR</v>
          </cell>
          <cell r="H76">
            <v>320</v>
          </cell>
          <cell r="I76">
            <v>530</v>
          </cell>
          <cell r="J76" t="str">
            <v>NO</v>
          </cell>
          <cell r="K76" t="str">
            <v>NIO 6860 COD 7084</v>
          </cell>
          <cell r="L76" t="str">
            <v>6380</v>
          </cell>
          <cell r="M76" t="str">
            <v>Options 1, or 2 needed for mitigation, 2D plan view</v>
          </cell>
        </row>
        <row r="77">
          <cell r="A77" t="str">
            <v>05-123-13628</v>
          </cell>
          <cell r="B77" t="str">
            <v>Sloan #2</v>
          </cell>
          <cell r="C77" t="str">
            <v>Goetzel 5N-30B-M</v>
          </cell>
          <cell r="D77">
            <v>1152</v>
          </cell>
          <cell r="E77" t="str">
            <v>Blue Chip Oil</v>
          </cell>
          <cell r="F77">
            <v>32044</v>
          </cell>
          <cell r="G77" t="str">
            <v>PA</v>
          </cell>
          <cell r="H77">
            <v>313</v>
          </cell>
          <cell r="I77">
            <v>110</v>
          </cell>
          <cell r="J77" t="str">
            <v>NO</v>
          </cell>
          <cell r="K77" t="str">
            <v>NIO 6760 COD 7079</v>
          </cell>
          <cell r="L77">
            <v>6340</v>
          </cell>
          <cell r="M77" t="str">
            <v>Plugged to today's standards, no mitigation required, 2D plan view</v>
          </cell>
        </row>
        <row r="78">
          <cell r="A78" t="str">
            <v>05-123-13952</v>
          </cell>
          <cell r="B78" t="str">
            <v>Tollgate 1</v>
          </cell>
          <cell r="C78" t="str">
            <v>Goetzel 13N-30A-M</v>
          </cell>
          <cell r="D78">
            <v>107</v>
          </cell>
          <cell r="E78" t="str">
            <v>Brandly Oilman Consultants</v>
          </cell>
          <cell r="F78">
            <v>32273</v>
          </cell>
          <cell r="G78" t="str">
            <v>PA</v>
          </cell>
          <cell r="H78">
            <v>304</v>
          </cell>
          <cell r="I78">
            <v>100</v>
          </cell>
          <cell r="J78" t="str">
            <v>NO</v>
          </cell>
          <cell r="K78" t="str">
            <v>NIO 6760</v>
          </cell>
          <cell r="L78">
            <v>6530</v>
          </cell>
          <cell r="M78" t="str">
            <v>Plugged to today's standards except for plug at surface, no mitigation required, 2D plan view</v>
          </cell>
        </row>
        <row r="79">
          <cell r="A79" t="str">
            <v>05-123-14072</v>
          </cell>
          <cell r="B79" t="str">
            <v>Tigges 3-31</v>
          </cell>
          <cell r="C79" t="str">
            <v>Goetzel 34C-30-M</v>
          </cell>
          <cell r="D79">
            <v>830</v>
          </cell>
          <cell r="E79" t="str">
            <v>Tigges Oil</v>
          </cell>
          <cell r="F79">
            <v>32406</v>
          </cell>
          <cell r="G79" t="str">
            <v>PR</v>
          </cell>
          <cell r="H79">
            <v>325</v>
          </cell>
          <cell r="I79">
            <v>0</v>
          </cell>
          <cell r="J79" t="str">
            <v>NO</v>
          </cell>
          <cell r="K79" t="str">
            <v>NIO 6780 COD 7057</v>
          </cell>
          <cell r="L79" t="str">
            <v>6480</v>
          </cell>
          <cell r="M79">
            <v>0</v>
          </cell>
        </row>
        <row r="80">
          <cell r="A80" t="str">
            <v>05-123-14512</v>
          </cell>
          <cell r="B80" t="str">
            <v>Sloan #3</v>
          </cell>
          <cell r="C80" t="str">
            <v>Goetzel 32N-30C-M</v>
          </cell>
          <cell r="D80">
            <v>1374</v>
          </cell>
          <cell r="E80" t="str">
            <v>Blue Chip Oil</v>
          </cell>
          <cell r="F80">
            <v>32856</v>
          </cell>
          <cell r="G80" t="str">
            <v>PR</v>
          </cell>
          <cell r="H80">
            <v>315</v>
          </cell>
          <cell r="I80">
            <v>110</v>
          </cell>
          <cell r="J80" t="str">
            <v>NO</v>
          </cell>
          <cell r="K80" t="str">
            <v>NIO 6728 COD 7061</v>
          </cell>
          <cell r="L80">
            <v>6410</v>
          </cell>
          <cell r="M80" t="str">
            <v>No mitigation required, 2D plan view</v>
          </cell>
        </row>
        <row r="81">
          <cell r="A81" t="str">
            <v>05-123-14631</v>
          </cell>
          <cell r="B81" t="str">
            <v>Leffler #2</v>
          </cell>
          <cell r="C81" t="str">
            <v>Beebe 25N-26B-M</v>
          </cell>
          <cell r="D81">
            <v>925</v>
          </cell>
          <cell r="E81" t="str">
            <v>PDC Energy</v>
          </cell>
          <cell r="F81">
            <v>33029</v>
          </cell>
          <cell r="G81" t="str">
            <v>PR</v>
          </cell>
          <cell r="H81">
            <v>276</v>
          </cell>
          <cell r="I81" t="str">
            <v>300</v>
          </cell>
          <cell r="J81" t="str">
            <v>NO</v>
          </cell>
          <cell r="K81">
            <v>0</v>
          </cell>
          <cell r="L81">
            <v>5908</v>
          </cell>
          <cell r="M81" t="str">
            <v>No tops available, but should be adequate cement coverage above the Nio, surface casing does not cover below deepest water well + 50', options 1 or 2 will be necessary</v>
          </cell>
        </row>
        <row r="82">
          <cell r="A82" t="str">
            <v>05-123-14632</v>
          </cell>
          <cell r="B82" t="str">
            <v>Leffler #3</v>
          </cell>
          <cell r="C82" t="str">
            <v>Hood 36N-22C-M</v>
          </cell>
          <cell r="D82">
            <v>1150</v>
          </cell>
          <cell r="E82" t="str">
            <v>PDC</v>
          </cell>
          <cell r="F82">
            <v>33029</v>
          </cell>
          <cell r="G82" t="str">
            <v>PR</v>
          </cell>
          <cell r="H82">
            <v>270</v>
          </cell>
          <cell r="I82">
            <v>120</v>
          </cell>
          <cell r="J82" t="str">
            <v>NO</v>
          </cell>
          <cell r="K82" t="str">
            <v>COD 7138</v>
          </cell>
          <cell r="L82">
            <v>6274</v>
          </cell>
          <cell r="M82" t="str">
            <v>No mitigation necessary</v>
          </cell>
        </row>
        <row r="83">
          <cell r="A83" t="str">
            <v>05-123-14890</v>
          </cell>
          <cell r="B83" t="str">
            <v>Billings #43-21</v>
          </cell>
          <cell r="C83" t="str">
            <v>Hood 25C-22-M</v>
          </cell>
          <cell r="D83">
            <v>33</v>
          </cell>
          <cell r="E83" t="str">
            <v>PDC</v>
          </cell>
          <cell r="F83">
            <v>33319</v>
          </cell>
          <cell r="G83" t="str">
            <v>SI</v>
          </cell>
          <cell r="H83">
            <v>326</v>
          </cell>
          <cell r="I83">
            <v>655</v>
          </cell>
          <cell r="J83" t="str">
            <v>NO</v>
          </cell>
          <cell r="K83" t="str">
            <v>NIO 6817 COD 7137</v>
          </cell>
          <cell r="L83" t="str">
            <v>6542</v>
          </cell>
          <cell r="M83" t="str">
            <v>Options 1 or 2 needed for remediation, will not stimulate within 150' of this well</v>
          </cell>
        </row>
        <row r="84">
          <cell r="A84" t="str">
            <v>05-123-14891</v>
          </cell>
          <cell r="B84" t="str">
            <v>Billings #44-21</v>
          </cell>
          <cell r="C84" t="str">
            <v>Hood 14N-22A-M</v>
          </cell>
          <cell r="D84">
            <v>60</v>
          </cell>
          <cell r="E84" t="str">
            <v>PDC</v>
          </cell>
          <cell r="F84">
            <v>33265</v>
          </cell>
          <cell r="G84" t="str">
            <v>SI</v>
          </cell>
          <cell r="H84">
            <v>353</v>
          </cell>
          <cell r="I84">
            <v>105</v>
          </cell>
          <cell r="J84" t="str">
            <v>NO</v>
          </cell>
          <cell r="K84" t="str">
            <v>NIO 6840 COD 7099</v>
          </cell>
          <cell r="L84" t="str">
            <v>6288</v>
          </cell>
          <cell r="M84" t="str">
            <v>No mitigation necessary, will not stimulate within 150' of this well</v>
          </cell>
        </row>
        <row r="85">
          <cell r="A85" t="str">
            <v>05-123-15188</v>
          </cell>
          <cell r="B85" t="str">
            <v>La Poudre #2</v>
          </cell>
          <cell r="C85" t="str">
            <v>Goetzel 34C-30-M</v>
          </cell>
          <cell r="D85">
            <v>1666</v>
          </cell>
          <cell r="E85" t="str">
            <v>Blue Chip</v>
          </cell>
          <cell r="F85">
            <v>33486</v>
          </cell>
          <cell r="G85" t="str">
            <v>PA</v>
          </cell>
          <cell r="H85">
            <v>326</v>
          </cell>
          <cell r="I85">
            <v>0</v>
          </cell>
          <cell r="J85" t="str">
            <v>NO</v>
          </cell>
          <cell r="K85" t="str">
            <v>SUS 4255</v>
          </cell>
          <cell r="L85">
            <v>3930</v>
          </cell>
          <cell r="M85" t="str">
            <v>Plugged to today's standards</v>
          </cell>
        </row>
        <row r="86">
          <cell r="A86" t="str">
            <v>05-123-15195</v>
          </cell>
          <cell r="B86" t="str">
            <v>La Poudre #1</v>
          </cell>
          <cell r="C86" t="str">
            <v>Goetzel 34C-30-M</v>
          </cell>
          <cell r="D86">
            <v>1540</v>
          </cell>
          <cell r="E86" t="str">
            <v>Blue Chip Oil</v>
          </cell>
          <cell r="F86">
            <v>33491</v>
          </cell>
          <cell r="G86" t="str">
            <v>PA</v>
          </cell>
          <cell r="H86">
            <v>326</v>
          </cell>
          <cell r="I86">
            <v>0</v>
          </cell>
          <cell r="J86" t="str">
            <v>NO</v>
          </cell>
          <cell r="K86" t="str">
            <v>SUS 4579</v>
          </cell>
          <cell r="L86">
            <v>3640</v>
          </cell>
          <cell r="M86">
            <v>0</v>
          </cell>
        </row>
        <row r="87">
          <cell r="A87" t="str">
            <v>05-123-15268</v>
          </cell>
          <cell r="B87" t="str">
            <v>Irving #1-26</v>
          </cell>
          <cell r="C87" t="str">
            <v>Beebe 11N-26C-M</v>
          </cell>
          <cell r="D87">
            <v>150</v>
          </cell>
          <cell r="E87" t="str">
            <v>PDC Energy</v>
          </cell>
          <cell r="F87">
            <v>33561</v>
          </cell>
          <cell r="G87" t="str">
            <v>PR</v>
          </cell>
          <cell r="H87" t="str">
            <v>325</v>
          </cell>
          <cell r="I87" t="str">
            <v>300</v>
          </cell>
          <cell r="J87" t="str">
            <v>NO</v>
          </cell>
          <cell r="K87" t="str">
            <v>COD 7152</v>
          </cell>
          <cell r="L87" t="str">
            <v>6192</v>
          </cell>
          <cell r="M87" t="str">
            <v>No Nio top provided, but it is most likely around 6800', and therefore has adequate cement coverage, no mitigation necessary</v>
          </cell>
        </row>
        <row r="88">
          <cell r="A88" t="str">
            <v>05-123-15269</v>
          </cell>
          <cell r="B88" t="str">
            <v>Edith #1-26</v>
          </cell>
          <cell r="C88" t="str">
            <v>Beebe 14C-26-M</v>
          </cell>
          <cell r="D88">
            <v>150</v>
          </cell>
          <cell r="E88" t="str">
            <v>PDC Energy</v>
          </cell>
          <cell r="F88">
            <v>33554</v>
          </cell>
          <cell r="G88" t="str">
            <v>PR</v>
          </cell>
          <cell r="H88" t="str">
            <v>321</v>
          </cell>
          <cell r="I88" t="str">
            <v>250</v>
          </cell>
          <cell r="J88" t="str">
            <v>NO</v>
          </cell>
          <cell r="K88" t="str">
            <v>COD 7180</v>
          </cell>
          <cell r="L88" t="str">
            <v>6330</v>
          </cell>
          <cell r="M88" t="str">
            <v>No Nio top provided, but it is most likely around 6800', and therefore has adequate cement coverage, no mitigation necessary</v>
          </cell>
        </row>
        <row r="89">
          <cell r="A89" t="str">
            <v>05-123-15270</v>
          </cell>
          <cell r="B89" t="str">
            <v>Rusty #1-26</v>
          </cell>
          <cell r="C89" t="str">
            <v>Beebe 36C-26-M</v>
          </cell>
          <cell r="D89">
            <v>150</v>
          </cell>
          <cell r="E89" t="str">
            <v>PDC Energy</v>
          </cell>
          <cell r="F89">
            <v>33760</v>
          </cell>
          <cell r="G89" t="str">
            <v>PA</v>
          </cell>
          <cell r="H89">
            <v>304</v>
          </cell>
          <cell r="I89">
            <v>130</v>
          </cell>
          <cell r="J89" t="str">
            <v>NO</v>
          </cell>
          <cell r="K89" t="str">
            <v>COD 7180</v>
          </cell>
          <cell r="L89">
            <v>6220</v>
          </cell>
          <cell r="M89" t="str">
            <v>No Nio top provided, but it is most likely around 6800', and therefore has adequate cement coverage, no mitigation necessary, plugged to today's standards</v>
          </cell>
        </row>
        <row r="90">
          <cell r="A90" t="str">
            <v>05-123-16613</v>
          </cell>
          <cell r="B90" t="str">
            <v>Swanson #29-14</v>
          </cell>
          <cell r="C90" t="str">
            <v>Beebe 25C-29-L</v>
          </cell>
          <cell r="D90">
            <v>550</v>
          </cell>
          <cell r="E90" t="str">
            <v>Noble Energy</v>
          </cell>
          <cell r="F90">
            <v>34321</v>
          </cell>
          <cell r="G90" t="str">
            <v>PR</v>
          </cell>
          <cell r="H90">
            <v>322</v>
          </cell>
          <cell r="I90">
            <v>94</v>
          </cell>
          <cell r="J90" t="str">
            <v>NO</v>
          </cell>
          <cell r="K90" t="str">
            <v>NIO 6802 COD 7077</v>
          </cell>
          <cell r="L90">
            <v>0</v>
          </cell>
          <cell r="M90" t="str">
            <v>Looks like this well is cemented to surface, no mitigation required</v>
          </cell>
        </row>
        <row r="91">
          <cell r="A91" t="str">
            <v>05-123-16614</v>
          </cell>
          <cell r="B91" t="str">
            <v>Swanson #28-24</v>
          </cell>
          <cell r="C91" t="str">
            <v>Beebe 25C-29-L</v>
          </cell>
          <cell r="D91">
            <v>900</v>
          </cell>
          <cell r="E91" t="str">
            <v>Noble Energy</v>
          </cell>
          <cell r="F91">
            <v>34329</v>
          </cell>
          <cell r="G91" t="str">
            <v>PR</v>
          </cell>
          <cell r="H91">
            <v>330</v>
          </cell>
          <cell r="I91">
            <v>108</v>
          </cell>
          <cell r="J91" t="str">
            <v>NO</v>
          </cell>
          <cell r="K91">
            <v>0</v>
          </cell>
          <cell r="L91">
            <v>7197</v>
          </cell>
          <cell r="M91" t="str">
            <v>Tops are unavailable, but judging from the area, cement remediation will be required.  Options 1 or 2</v>
          </cell>
        </row>
        <row r="92">
          <cell r="A92" t="str">
            <v>05-123-17130</v>
          </cell>
          <cell r="B92" t="str">
            <v>Tennyson #34-4</v>
          </cell>
          <cell r="C92" t="str">
            <v>Beebe 36N-26C-M</v>
          </cell>
          <cell r="D92">
            <v>1000</v>
          </cell>
          <cell r="E92" t="str">
            <v>Noble Energy</v>
          </cell>
          <cell r="F92">
            <v>34151</v>
          </cell>
          <cell r="G92" t="str">
            <v>PR</v>
          </cell>
          <cell r="H92">
            <v>495</v>
          </cell>
          <cell r="I92">
            <v>650</v>
          </cell>
          <cell r="J92" t="str">
            <v>NO</v>
          </cell>
          <cell r="K92" t="str">
            <v>NOP 6871 COD 7193</v>
          </cell>
          <cell r="L92">
            <v>6332</v>
          </cell>
          <cell r="M92" t="str">
            <v>Surface casing does not cover deepest water well + 50', options 1 or 2 necessary</v>
          </cell>
        </row>
        <row r="93">
          <cell r="A93" t="str">
            <v>05-123-17233</v>
          </cell>
          <cell r="B93" t="str">
            <v>Doering #28-16</v>
          </cell>
          <cell r="C93" t="str">
            <v>Beebe 15C-29-L</v>
          </cell>
          <cell r="D93">
            <v>65</v>
          </cell>
          <cell r="E93" t="str">
            <v>Noble Energy</v>
          </cell>
          <cell r="F93">
            <v>34181</v>
          </cell>
          <cell r="G93" t="str">
            <v>PR</v>
          </cell>
          <cell r="H93">
            <v>498</v>
          </cell>
          <cell r="I93">
            <v>300</v>
          </cell>
          <cell r="J93" t="str">
            <v>NO</v>
          </cell>
          <cell r="K93" t="str">
            <v>NIO 6797 COD 7114</v>
          </cell>
          <cell r="L93">
            <v>6442</v>
          </cell>
          <cell r="M93" t="str">
            <v>No mitigation necessary</v>
          </cell>
        </row>
        <row r="94">
          <cell r="A94" t="str">
            <v>05-123-17293</v>
          </cell>
          <cell r="B94" t="str">
            <v>Doering #28-10</v>
          </cell>
          <cell r="C94" t="str">
            <v>Beebe 25N-29A-L</v>
          </cell>
          <cell r="D94">
            <v>85</v>
          </cell>
          <cell r="E94" t="str">
            <v>Noble Energy</v>
          </cell>
          <cell r="F94">
            <v>34207</v>
          </cell>
          <cell r="G94" t="str">
            <v>PR</v>
          </cell>
          <cell r="H94">
            <v>471</v>
          </cell>
          <cell r="I94">
            <v>300</v>
          </cell>
          <cell r="J94" t="str">
            <v>NO</v>
          </cell>
          <cell r="K94" t="str">
            <v>NIO 6773 COD 7089</v>
          </cell>
          <cell r="L94">
            <v>6290</v>
          </cell>
          <cell r="M94" t="str">
            <v>No mitigation necessary</v>
          </cell>
        </row>
        <row r="95">
          <cell r="A95" t="str">
            <v>05-123-17596</v>
          </cell>
          <cell r="B95" t="str">
            <v>Knaus #28-8</v>
          </cell>
          <cell r="C95" t="str">
            <v>Beebe 25C-29-L</v>
          </cell>
          <cell r="D95">
            <v>950</v>
          </cell>
          <cell r="E95" t="str">
            <v>Noble Energy</v>
          </cell>
          <cell r="F95">
            <v>34391</v>
          </cell>
          <cell r="G95" t="str">
            <v>PR</v>
          </cell>
          <cell r="H95">
            <v>534</v>
          </cell>
          <cell r="I95">
            <v>300</v>
          </cell>
          <cell r="J95" t="str">
            <v>NO</v>
          </cell>
          <cell r="K95" t="str">
            <v>NIO 6784 COD 7100</v>
          </cell>
          <cell r="L95">
            <v>6282</v>
          </cell>
          <cell r="M95" t="str">
            <v>No mitigation necessary</v>
          </cell>
        </row>
        <row r="96">
          <cell r="A96" t="str">
            <v>05-123-17627</v>
          </cell>
          <cell r="B96" t="str">
            <v>Kohler #21-10</v>
          </cell>
          <cell r="C96" t="str">
            <v>Hood 11N-22C-M</v>
          </cell>
          <cell r="D96">
            <v>105</v>
          </cell>
          <cell r="E96" t="str">
            <v>Noble</v>
          </cell>
          <cell r="F96">
            <v>34612</v>
          </cell>
          <cell r="G96" t="str">
            <v>PA</v>
          </cell>
          <cell r="H96">
            <v>418</v>
          </cell>
          <cell r="I96">
            <v>105</v>
          </cell>
          <cell r="J96" t="str">
            <v>NO</v>
          </cell>
          <cell r="K96" t="str">
            <v>NIO 6823 COD 7126</v>
          </cell>
          <cell r="L96" t="str">
            <v>6813</v>
          </cell>
          <cell r="M96" t="str">
            <v>Plugged to today's standards, no mitigation necessary</v>
          </cell>
        </row>
        <row r="97">
          <cell r="A97" t="str">
            <v>05-123-17700</v>
          </cell>
          <cell r="B97" t="str">
            <v>Eldridge #4-23</v>
          </cell>
          <cell r="C97" t="str">
            <v>Leffler 8N-23B-L</v>
          </cell>
          <cell r="D97">
            <v>210</v>
          </cell>
          <cell r="E97" t="str">
            <v>HRM</v>
          </cell>
          <cell r="F97">
            <v>31707</v>
          </cell>
          <cell r="G97" t="str">
            <v>PR</v>
          </cell>
          <cell r="H97">
            <v>314</v>
          </cell>
          <cell r="I97">
            <v>378</v>
          </cell>
          <cell r="J97" t="str">
            <v>N/A</v>
          </cell>
          <cell r="K97" t="str">
            <v>NIO 6800 COD 7112</v>
          </cell>
          <cell r="L97" t="str">
            <v>N/A</v>
          </cell>
          <cell r="M97" t="str">
            <v>Options 1 or 2 are needed, TOC unavailable</v>
          </cell>
        </row>
        <row r="98">
          <cell r="A98" t="str">
            <v>05-123-18300</v>
          </cell>
          <cell r="B98" t="str">
            <v>Eldridge #CNE-23</v>
          </cell>
          <cell r="C98" t="str">
            <v>Leffler 41C-23-L</v>
          </cell>
          <cell r="D98">
            <v>95</v>
          </cell>
          <cell r="E98" t="str">
            <v>HRM</v>
          </cell>
          <cell r="F98">
            <v>39069</v>
          </cell>
          <cell r="G98" t="str">
            <v>PR</v>
          </cell>
          <cell r="H98">
            <v>455</v>
          </cell>
          <cell r="I98">
            <v>378</v>
          </cell>
          <cell r="J98" t="str">
            <v>N/A</v>
          </cell>
          <cell r="K98" t="str">
            <v>NIO 6834 COD 7134</v>
          </cell>
          <cell r="L98" t="str">
            <v>3050</v>
          </cell>
          <cell r="M98" t="str">
            <v>No mitigation necessary</v>
          </cell>
        </row>
        <row r="99">
          <cell r="A99" t="str">
            <v>05-123-18559</v>
          </cell>
          <cell r="B99" t="str">
            <v>POPE 19-1G6</v>
          </cell>
          <cell r="C99" t="str">
            <v>Donn 4N-20C-L</v>
          </cell>
          <cell r="D99">
            <v>862.27163800000005</v>
          </cell>
          <cell r="E99" t="str">
            <v>NOBLE ENERGY INC</v>
          </cell>
          <cell r="F99">
            <v>34634</v>
          </cell>
          <cell r="G99" t="str">
            <v>SI</v>
          </cell>
          <cell r="H99">
            <v>415</v>
          </cell>
          <cell r="I99">
            <v>600</v>
          </cell>
          <cell r="J99" t="str">
            <v>N/A</v>
          </cell>
          <cell r="K99" t="str">
            <v>NIO 6834 COD 7158</v>
          </cell>
          <cell r="L99">
            <v>6542</v>
          </cell>
          <cell r="M99" t="str">
            <v>Options 1 or 2 needed</v>
          </cell>
        </row>
        <row r="100">
          <cell r="A100" t="str">
            <v>05-123-18596</v>
          </cell>
          <cell r="B100" t="str">
            <v>MILLS 22-12G6</v>
          </cell>
          <cell r="C100" t="str">
            <v>Donn 32C-20-L</v>
          </cell>
          <cell r="D100">
            <v>1345.473125</v>
          </cell>
          <cell r="E100" t="str">
            <v>SNYDER OIL CORP</v>
          </cell>
          <cell r="F100" t="str">
            <v>null</v>
          </cell>
          <cell r="G100" t="str">
            <v>AL</v>
          </cell>
          <cell r="H100" t="str">
            <v>N/A</v>
          </cell>
          <cell r="I100" t="str">
            <v>N/A</v>
          </cell>
          <cell r="J100" t="str">
            <v>N/A</v>
          </cell>
          <cell r="K100" t="str">
            <v>N/A</v>
          </cell>
          <cell r="L100" t="str">
            <v>N/A</v>
          </cell>
          <cell r="M100">
            <v>0</v>
          </cell>
        </row>
        <row r="101">
          <cell r="A101" t="str">
            <v>05-123-18599</v>
          </cell>
          <cell r="B101" t="str">
            <v>Feit #26-10G6</v>
          </cell>
          <cell r="C101" t="str">
            <v>Beebe 11N-26A-M</v>
          </cell>
          <cell r="D101">
            <v>950</v>
          </cell>
          <cell r="E101" t="str">
            <v>Noble Energy</v>
          </cell>
          <cell r="F101">
            <v>34686</v>
          </cell>
          <cell r="G101" t="str">
            <v>PR</v>
          </cell>
          <cell r="H101">
            <v>481</v>
          </cell>
          <cell r="I101">
            <v>108</v>
          </cell>
          <cell r="J101" t="str">
            <v>NO</v>
          </cell>
          <cell r="K101" t="str">
            <v>NIO 6806 COD 7144</v>
          </cell>
          <cell r="L101">
            <v>6210</v>
          </cell>
          <cell r="M101" t="str">
            <v>No mitigation necessary</v>
          </cell>
        </row>
        <row r="102">
          <cell r="A102" t="str">
            <v>05-123-18600</v>
          </cell>
          <cell r="B102" t="str">
            <v>Croissant #27-4G6</v>
          </cell>
          <cell r="C102" t="str">
            <v>Hood 36N-22C-M</v>
          </cell>
          <cell r="D102">
            <v>897</v>
          </cell>
          <cell r="E102" t="str">
            <v>Noble</v>
          </cell>
          <cell r="F102">
            <v>34608</v>
          </cell>
          <cell r="G102" t="str">
            <v>SI</v>
          </cell>
          <cell r="H102">
            <v>460</v>
          </cell>
          <cell r="I102">
            <v>105</v>
          </cell>
          <cell r="J102" t="str">
            <v>NO</v>
          </cell>
          <cell r="K102" t="str">
            <v>NIO 6806 COD 7123</v>
          </cell>
          <cell r="L102">
            <v>6174</v>
          </cell>
          <cell r="M102" t="str">
            <v>No mitigation necessary</v>
          </cell>
        </row>
        <row r="103">
          <cell r="A103" t="str">
            <v>05-123-18601</v>
          </cell>
          <cell r="B103" t="str">
            <v>Tollgate Farms #29-12G6</v>
          </cell>
          <cell r="C103" t="str">
            <v>Goetzel 32N-30C-M</v>
          </cell>
          <cell r="D103">
            <v>835</v>
          </cell>
          <cell r="E103" t="str">
            <v>Noble Energy</v>
          </cell>
          <cell r="F103">
            <v>34662</v>
          </cell>
          <cell r="G103" t="str">
            <v>PA</v>
          </cell>
          <cell r="H103" t="str">
            <v>351</v>
          </cell>
          <cell r="I103" t="str">
            <v>100</v>
          </cell>
          <cell r="J103" t="str">
            <v>NO</v>
          </cell>
          <cell r="K103" t="str">
            <v>NIO 6768 COD 7095</v>
          </cell>
          <cell r="L103" t="str">
            <v>6088</v>
          </cell>
          <cell r="M103" t="str">
            <v>Plugged to today's standards, no mitigation required, 2D plan view</v>
          </cell>
        </row>
        <row r="104">
          <cell r="A104" t="str">
            <v>05-123-18602</v>
          </cell>
          <cell r="B104" t="str">
            <v>Goetzel #29-10G6</v>
          </cell>
          <cell r="C104" t="str">
            <v>Beebe 10N-29C-L</v>
          </cell>
          <cell r="D104">
            <v>100</v>
          </cell>
          <cell r="E104" t="str">
            <v>Noble Energy</v>
          </cell>
          <cell r="F104">
            <v>34705</v>
          </cell>
          <cell r="G104" t="str">
            <v>PR</v>
          </cell>
          <cell r="H104">
            <v>442</v>
          </cell>
          <cell r="I104">
            <v>100</v>
          </cell>
          <cell r="J104" t="str">
            <v>NO</v>
          </cell>
          <cell r="K104" t="str">
            <v>NIO 6760 COD 7062</v>
          </cell>
          <cell r="L104">
            <v>4762</v>
          </cell>
          <cell r="M104" t="str">
            <v>No mitigation necessary</v>
          </cell>
        </row>
        <row r="105">
          <cell r="A105" t="str">
            <v>05-123-19250</v>
          </cell>
          <cell r="B105" t="str">
            <v>Swanson #28-21</v>
          </cell>
          <cell r="C105" t="str">
            <v>Hood 36N-22C-M</v>
          </cell>
          <cell r="D105">
            <v>746</v>
          </cell>
          <cell r="E105" t="str">
            <v>Noble</v>
          </cell>
          <cell r="F105">
            <v>35400</v>
          </cell>
          <cell r="G105" t="str">
            <v>PR</v>
          </cell>
          <cell r="H105">
            <v>394</v>
          </cell>
          <cell r="I105">
            <v>105</v>
          </cell>
          <cell r="J105" t="str">
            <v>NO</v>
          </cell>
          <cell r="K105" t="str">
            <v>NIO 6768 COD 7094</v>
          </cell>
          <cell r="L105">
            <v>0</v>
          </cell>
          <cell r="M105" t="str">
            <v>Cemented to surface, no mitigation needed</v>
          </cell>
        </row>
        <row r="106">
          <cell r="A106" t="str">
            <v>05-123-19251</v>
          </cell>
          <cell r="B106" t="str">
            <v>Swanson #28-22</v>
          </cell>
          <cell r="C106" t="str">
            <v>Hood 36N-22C-M</v>
          </cell>
          <cell r="D106">
            <v>912</v>
          </cell>
          <cell r="E106" t="str">
            <v>Noble</v>
          </cell>
          <cell r="F106">
            <v>35375</v>
          </cell>
          <cell r="G106" t="str">
            <v>PR</v>
          </cell>
          <cell r="H106">
            <v>369</v>
          </cell>
          <cell r="I106">
            <v>105</v>
          </cell>
          <cell r="J106" t="str">
            <v>NO</v>
          </cell>
          <cell r="K106" t="str">
            <v>NIO 6782 COD 7086</v>
          </cell>
          <cell r="L106">
            <v>6400</v>
          </cell>
          <cell r="M106" t="str">
            <v>DV tool used, cement from 3200-6400</v>
          </cell>
        </row>
        <row r="107">
          <cell r="A107" t="str">
            <v>05-123-19252</v>
          </cell>
          <cell r="B107" t="str">
            <v>Swanson #29-11</v>
          </cell>
          <cell r="C107" t="str">
            <v>Hood 36N-22C-M</v>
          </cell>
          <cell r="D107">
            <v>934</v>
          </cell>
          <cell r="E107" t="str">
            <v>Noble</v>
          </cell>
          <cell r="F107">
            <v>35406</v>
          </cell>
          <cell r="G107" t="str">
            <v>PR</v>
          </cell>
          <cell r="H107" t="str">
            <v>366</v>
          </cell>
          <cell r="I107" t="str">
            <v>105</v>
          </cell>
          <cell r="J107" t="str">
            <v>NO</v>
          </cell>
          <cell r="K107" t="str">
            <v>NIO 6772 COD 7086</v>
          </cell>
          <cell r="L107" t="str">
            <v>0</v>
          </cell>
          <cell r="M107" t="str">
            <v>Cemented to surface, no mitigation needed</v>
          </cell>
        </row>
        <row r="108">
          <cell r="A108" t="str">
            <v>05-123-19348</v>
          </cell>
          <cell r="B108" t="str">
            <v>Feurstein #44-29</v>
          </cell>
          <cell r="C108" t="str">
            <v>Beebe 15N-29B-L</v>
          </cell>
          <cell r="D108">
            <v>125</v>
          </cell>
          <cell r="E108" t="str">
            <v>HRM Resources</v>
          </cell>
          <cell r="F108">
            <v>35515</v>
          </cell>
          <cell r="G108" t="str">
            <v>PR</v>
          </cell>
          <cell r="H108">
            <v>390</v>
          </cell>
          <cell r="I108">
            <v>260</v>
          </cell>
          <cell r="J108" t="str">
            <v>NO</v>
          </cell>
          <cell r="K108" t="str">
            <v>NIO 6750 COD 7056</v>
          </cell>
          <cell r="L108">
            <v>6372</v>
          </cell>
          <cell r="M108" t="str">
            <v>No mitigation necessary</v>
          </cell>
        </row>
        <row r="109">
          <cell r="A109" t="str">
            <v>05-123-20031</v>
          </cell>
          <cell r="B109" t="str">
            <v>LINDBLAD 20-21</v>
          </cell>
          <cell r="C109" t="str">
            <v>Donn 4C-20-L</v>
          </cell>
          <cell r="D109">
            <v>119.8026804</v>
          </cell>
          <cell r="E109" t="str">
            <v>NOBLE ENERGY INC</v>
          </cell>
          <cell r="F109">
            <v>36803</v>
          </cell>
          <cell r="G109" t="str">
            <v>PR</v>
          </cell>
          <cell r="H109">
            <v>750</v>
          </cell>
          <cell r="I109">
            <v>600</v>
          </cell>
          <cell r="J109" t="str">
            <v>N/A</v>
          </cell>
          <cell r="K109" t="str">
            <v>NIO 7508 COD 7859</v>
          </cell>
          <cell r="L109">
            <v>4240</v>
          </cell>
          <cell r="M109" t="str">
            <v>No mitigation required</v>
          </cell>
        </row>
        <row r="110">
          <cell r="A110" t="str">
            <v>05-123-20315</v>
          </cell>
          <cell r="B110" t="str">
            <v>Tigges 30-31</v>
          </cell>
          <cell r="C110" t="str">
            <v>Goetzel 32N-30C-M</v>
          </cell>
          <cell r="D110">
            <v>656</v>
          </cell>
          <cell r="E110" t="str">
            <v>Noble Energy</v>
          </cell>
          <cell r="F110">
            <v>37697</v>
          </cell>
          <cell r="G110" t="str">
            <v>PR</v>
          </cell>
          <cell r="H110">
            <v>366</v>
          </cell>
          <cell r="I110">
            <v>110</v>
          </cell>
          <cell r="J110" t="str">
            <v>NO</v>
          </cell>
          <cell r="K110" t="str">
            <v>NIO 6735 COD 7063</v>
          </cell>
          <cell r="L110">
            <v>3870</v>
          </cell>
          <cell r="M110" t="str">
            <v>No mitigation required, 2D plan view</v>
          </cell>
        </row>
        <row r="111">
          <cell r="A111" t="str">
            <v>05-123-20332</v>
          </cell>
          <cell r="B111" t="str">
            <v>Etter #30-32</v>
          </cell>
          <cell r="C111" t="str">
            <v>Goetzel 32N-30C-M</v>
          </cell>
          <cell r="D111">
            <v>1050</v>
          </cell>
          <cell r="E111" t="str">
            <v>PDC Energy</v>
          </cell>
          <cell r="F111">
            <v>36976</v>
          </cell>
          <cell r="G111" t="str">
            <v>PR</v>
          </cell>
          <cell r="H111">
            <v>367</v>
          </cell>
          <cell r="I111">
            <v>110</v>
          </cell>
          <cell r="J111" t="str">
            <v>NO</v>
          </cell>
          <cell r="K111" t="str">
            <v>NIO 6731 COD 7060</v>
          </cell>
          <cell r="L111">
            <v>0</v>
          </cell>
          <cell r="M111" t="str">
            <v>Cemented to surface according to Scout Card, no mitigation required, 2D plan view</v>
          </cell>
        </row>
        <row r="112">
          <cell r="A112" t="str">
            <v>05-123-20600</v>
          </cell>
          <cell r="B112" t="str">
            <v>Ogilvy #1</v>
          </cell>
          <cell r="C112" t="str">
            <v>Leffler 40C-23-L</v>
          </cell>
          <cell r="D112">
            <v>600</v>
          </cell>
          <cell r="E112" t="str">
            <v>HRM</v>
          </cell>
          <cell r="F112">
            <v>31044</v>
          </cell>
          <cell r="G112" t="str">
            <v>PR</v>
          </cell>
          <cell r="H112" t="str">
            <v>420</v>
          </cell>
          <cell r="I112" t="str">
            <v>378</v>
          </cell>
          <cell r="J112" t="str">
            <v>N/A</v>
          </cell>
          <cell r="K112" t="str">
            <v>NIO 6816 COD 7118</v>
          </cell>
          <cell r="L112" t="str">
            <v>6000</v>
          </cell>
          <cell r="M112" t="str">
            <v>No mitigation necessary</v>
          </cell>
        </row>
        <row r="113">
          <cell r="A113" t="str">
            <v>05-123-20900</v>
          </cell>
          <cell r="B113" t="str">
            <v>Alice M. Hoffner #1-22</v>
          </cell>
          <cell r="C113" t="str">
            <v>Leffler 8N-23B-L</v>
          </cell>
          <cell r="D113">
            <v>230</v>
          </cell>
          <cell r="E113" t="str">
            <v>Bellwether Exploration</v>
          </cell>
          <cell r="F113">
            <v>30478</v>
          </cell>
          <cell r="G113" t="str">
            <v>PA</v>
          </cell>
          <cell r="H113">
            <v>0</v>
          </cell>
          <cell r="I113">
            <v>655</v>
          </cell>
          <cell r="J113" t="str">
            <v>N/A</v>
          </cell>
          <cell r="K113">
            <v>0</v>
          </cell>
          <cell r="L113">
            <v>0</v>
          </cell>
          <cell r="M113" t="str">
            <v>Looks like a hole was drilled to 7300' with no casing set.  No tops available, Option 3 needed</v>
          </cell>
        </row>
        <row r="114">
          <cell r="A114" t="str">
            <v>05-123-21101</v>
          </cell>
          <cell r="B114" t="str">
            <v>Etter 30-33</v>
          </cell>
          <cell r="C114" t="str">
            <v>Goetzel 13N-30A-M</v>
          </cell>
          <cell r="D114">
            <v>170</v>
          </cell>
          <cell r="E114" t="str">
            <v>PDC</v>
          </cell>
          <cell r="F114">
            <v>37571</v>
          </cell>
          <cell r="G114" t="str">
            <v>PR</v>
          </cell>
          <cell r="H114">
            <v>399</v>
          </cell>
          <cell r="I114" t="str">
            <v>110</v>
          </cell>
          <cell r="J114" t="str">
            <v>NO</v>
          </cell>
          <cell r="K114" t="str">
            <v>NIO 6736 COD 7053</v>
          </cell>
          <cell r="L114">
            <v>4448</v>
          </cell>
          <cell r="M114" t="str">
            <v>No mitigation necessary, 2D plan view</v>
          </cell>
        </row>
        <row r="115">
          <cell r="A115" t="str">
            <v>05-123-21134</v>
          </cell>
          <cell r="B115" t="str">
            <v>Tigges 30-34</v>
          </cell>
          <cell r="C115" t="str">
            <v>Goetzel 13N-30A-M</v>
          </cell>
          <cell r="D115">
            <v>102</v>
          </cell>
          <cell r="E115" t="str">
            <v>Noble</v>
          </cell>
          <cell r="F115">
            <v>37577</v>
          </cell>
          <cell r="G115" t="str">
            <v>PR</v>
          </cell>
          <cell r="H115" t="str">
            <v>392</v>
          </cell>
          <cell r="I115" t="str">
            <v>110</v>
          </cell>
          <cell r="J115" t="str">
            <v>NO</v>
          </cell>
          <cell r="K115" t="str">
            <v>NIO 6733 COD 7054</v>
          </cell>
          <cell r="L115" t="str">
            <v>4130</v>
          </cell>
          <cell r="M115" t="str">
            <v>No mitigation necessary, 2D plan view</v>
          </cell>
        </row>
        <row r="116">
          <cell r="A116" t="str">
            <v>05-123-21740</v>
          </cell>
          <cell r="B116" t="str">
            <v>Tennyson 1 #34-19</v>
          </cell>
          <cell r="C116" t="str">
            <v>Beebe 36N-26C-M</v>
          </cell>
          <cell r="D116">
            <v>1430</v>
          </cell>
          <cell r="E116" t="str">
            <v>Noble Energy</v>
          </cell>
          <cell r="F116">
            <v>39747</v>
          </cell>
          <cell r="G116" t="str">
            <v>PR</v>
          </cell>
          <cell r="H116">
            <v>393</v>
          </cell>
          <cell r="I116">
            <v>650</v>
          </cell>
          <cell r="J116" t="str">
            <v>NO</v>
          </cell>
          <cell r="K116" t="str">
            <v>NIO 6874 COD 7190</v>
          </cell>
          <cell r="L116">
            <v>6494</v>
          </cell>
          <cell r="M116" t="str">
            <v>Surface casing does not cover deepest water well + 50', options 1 or 2 necessary</v>
          </cell>
        </row>
        <row r="117">
          <cell r="A117" t="str">
            <v>05-123-21985</v>
          </cell>
          <cell r="B117" t="str">
            <v>Doering 1 #28-23</v>
          </cell>
          <cell r="C117" t="str">
            <v>Beebe 23C-29-L</v>
          </cell>
          <cell r="D117">
            <v>65</v>
          </cell>
          <cell r="E117" t="str">
            <v>Noble Energy</v>
          </cell>
          <cell r="F117">
            <v>38047</v>
          </cell>
          <cell r="G117" t="str">
            <v>PR</v>
          </cell>
          <cell r="H117">
            <v>545</v>
          </cell>
          <cell r="I117">
            <v>300</v>
          </cell>
          <cell r="J117" t="str">
            <v>NO</v>
          </cell>
          <cell r="K117" t="str">
            <v>NIO 6790 COD 7089</v>
          </cell>
          <cell r="L117">
            <v>6460</v>
          </cell>
          <cell r="M117" t="str">
            <v>No mitigation necessary</v>
          </cell>
        </row>
        <row r="118">
          <cell r="A118" t="str">
            <v>05-123-22068</v>
          </cell>
          <cell r="B118" t="str">
            <v>Brown #20-13</v>
          </cell>
          <cell r="C118" t="str">
            <v>Hood 25N-22B-M</v>
          </cell>
          <cell r="D118">
            <v>1435</v>
          </cell>
          <cell r="E118" t="str">
            <v>Noble</v>
          </cell>
          <cell r="F118">
            <v>38104</v>
          </cell>
          <cell r="G118" t="str">
            <v>PR</v>
          </cell>
          <cell r="H118">
            <v>399</v>
          </cell>
          <cell r="I118">
            <v>106</v>
          </cell>
          <cell r="J118" t="str">
            <v>NO</v>
          </cell>
          <cell r="K118" t="str">
            <v>NIO 6794 COD 7196</v>
          </cell>
          <cell r="L118">
            <v>3160</v>
          </cell>
          <cell r="M118" t="str">
            <v>No mitigation necessary</v>
          </cell>
        </row>
        <row r="119">
          <cell r="A119" t="str">
            <v>05-123-22234</v>
          </cell>
          <cell r="B119" t="str">
            <v>Hall 31-11</v>
          </cell>
          <cell r="C119" t="str">
            <v>Goetzel 34C-30-M</v>
          </cell>
          <cell r="D119">
            <v>560</v>
          </cell>
          <cell r="E119" t="str">
            <v>Noble</v>
          </cell>
          <cell r="F119">
            <v>38155</v>
          </cell>
          <cell r="G119" t="str">
            <v>PR</v>
          </cell>
          <cell r="H119">
            <v>399</v>
          </cell>
          <cell r="I119">
            <v>550</v>
          </cell>
          <cell r="J119" t="str">
            <v>NO</v>
          </cell>
          <cell r="K119" t="str">
            <v>NIO 6704 COD 7023</v>
          </cell>
          <cell r="L119">
            <v>6170</v>
          </cell>
          <cell r="M119" t="str">
            <v>Options 1 or 2 needed, 2D plan view</v>
          </cell>
        </row>
        <row r="120">
          <cell r="A120" t="str">
            <v>05-123-22235</v>
          </cell>
          <cell r="B120" t="str">
            <v>Hall 31-12</v>
          </cell>
          <cell r="C120" t="str">
            <v>Goetzel 34C-30-M</v>
          </cell>
          <cell r="D120">
            <v>850</v>
          </cell>
          <cell r="E120" t="str">
            <v>Noble</v>
          </cell>
          <cell r="F120">
            <v>38182</v>
          </cell>
          <cell r="G120" t="str">
            <v>PR</v>
          </cell>
          <cell r="H120">
            <v>398</v>
          </cell>
          <cell r="I120">
            <v>0</v>
          </cell>
          <cell r="J120" t="str">
            <v>NO</v>
          </cell>
          <cell r="K120" t="str">
            <v>NIO 6682 COD 7017</v>
          </cell>
          <cell r="L120">
            <v>3660</v>
          </cell>
          <cell r="M120">
            <v>0</v>
          </cell>
        </row>
        <row r="121">
          <cell r="A121" t="str">
            <v>05-123-22292</v>
          </cell>
          <cell r="B121" t="str">
            <v>Lafarge West 30-35</v>
          </cell>
          <cell r="C121" t="str">
            <v>Goetzel 13N-30C-M</v>
          </cell>
          <cell r="D121">
            <v>171</v>
          </cell>
          <cell r="E121" t="str">
            <v>PDC</v>
          </cell>
          <cell r="F121">
            <v>39015</v>
          </cell>
          <cell r="G121" t="str">
            <v>PR</v>
          </cell>
          <cell r="H121">
            <v>405</v>
          </cell>
          <cell r="I121">
            <v>190</v>
          </cell>
          <cell r="J121" t="str">
            <v>NO</v>
          </cell>
          <cell r="K121" t="str">
            <v>NIO 6708 COD 7041</v>
          </cell>
          <cell r="L121">
            <v>3072</v>
          </cell>
          <cell r="M121" t="str">
            <v>No mitigation necessary, 2D plan view</v>
          </cell>
        </row>
        <row r="122">
          <cell r="A122" t="str">
            <v>05-123-22384</v>
          </cell>
          <cell r="B122" t="str">
            <v>Thayer #19-34</v>
          </cell>
          <cell r="C122" t="str">
            <v>Goetzel 30N-30B-M</v>
          </cell>
          <cell r="D122">
            <v>872</v>
          </cell>
          <cell r="E122" t="str">
            <v>Noble Energy</v>
          </cell>
          <cell r="F122">
            <v>38272</v>
          </cell>
          <cell r="G122" t="str">
            <v>PR</v>
          </cell>
          <cell r="H122">
            <v>540</v>
          </cell>
          <cell r="I122">
            <v>530</v>
          </cell>
          <cell r="J122" t="str">
            <v>NO</v>
          </cell>
          <cell r="K122" t="str">
            <v>NIO 6815 COD 7091</v>
          </cell>
          <cell r="L122">
            <v>6440</v>
          </cell>
          <cell r="M122" t="str">
            <v>No mitigation needed</v>
          </cell>
        </row>
        <row r="123">
          <cell r="A123" t="str">
            <v>05-123-22742</v>
          </cell>
          <cell r="B123" t="str">
            <v>Swanson #28-23</v>
          </cell>
          <cell r="C123" t="str">
            <v>Beebe 25C-29-L</v>
          </cell>
          <cell r="D123">
            <v>950</v>
          </cell>
          <cell r="E123" t="str">
            <v>Noble Energy</v>
          </cell>
          <cell r="F123">
            <v>38459</v>
          </cell>
          <cell r="G123" t="str">
            <v>PR</v>
          </cell>
          <cell r="H123">
            <v>369</v>
          </cell>
          <cell r="I123">
            <v>105</v>
          </cell>
          <cell r="J123" t="str">
            <v>NO</v>
          </cell>
          <cell r="K123" t="str">
            <v>NIO 6757 COD 7085</v>
          </cell>
          <cell r="L123">
            <v>6400</v>
          </cell>
          <cell r="M123" t="str">
            <v>No mitigation necessary</v>
          </cell>
        </row>
        <row r="124">
          <cell r="A124" t="str">
            <v>05-123-22796</v>
          </cell>
          <cell r="B124" t="str">
            <v>LINDBLAD 20-23</v>
          </cell>
          <cell r="C124" t="str">
            <v>Donn 5N-20C-L</v>
          </cell>
          <cell r="D124">
            <v>45.488299759999997</v>
          </cell>
          <cell r="E124" t="str">
            <v>NOBLE ENERGY INC</v>
          </cell>
          <cell r="F124">
            <v>38533</v>
          </cell>
          <cell r="G124" t="str">
            <v>PR</v>
          </cell>
          <cell r="H124">
            <v>660</v>
          </cell>
          <cell r="I124">
            <v>600</v>
          </cell>
          <cell r="J124" t="str">
            <v>N/A</v>
          </cell>
          <cell r="K124" t="str">
            <v>NIO 6829 COD 7165</v>
          </cell>
          <cell r="L124">
            <v>6366</v>
          </cell>
          <cell r="M124" t="str">
            <v>No mitigation required</v>
          </cell>
        </row>
        <row r="125">
          <cell r="A125" t="str">
            <v>05-123-22798</v>
          </cell>
          <cell r="B125" t="str">
            <v>BROWN 17-33</v>
          </cell>
          <cell r="C125" t="str">
            <v>Donn 30N-20A-L</v>
          </cell>
          <cell r="D125">
            <v>963.21721249999996</v>
          </cell>
          <cell r="E125" t="str">
            <v>PETRO-CANADA RESOURCES (USA) INC</v>
          </cell>
          <cell r="F125" t="str">
            <v>N/A</v>
          </cell>
          <cell r="G125" t="str">
            <v>AL</v>
          </cell>
          <cell r="H125" t="str">
            <v>N/A</v>
          </cell>
          <cell r="I125" t="str">
            <v>N/A</v>
          </cell>
          <cell r="J125" t="str">
            <v>N/A</v>
          </cell>
          <cell r="K125" t="str">
            <v>N/A</v>
          </cell>
          <cell r="L125" t="str">
            <v>N/A</v>
          </cell>
          <cell r="M125">
            <v>0</v>
          </cell>
        </row>
        <row r="126">
          <cell r="A126" t="str">
            <v>05-123-23067</v>
          </cell>
          <cell r="B126" t="str">
            <v>Irving #5</v>
          </cell>
          <cell r="C126" t="str">
            <v>Beebe 23N-26C-M</v>
          </cell>
          <cell r="D126">
            <v>70</v>
          </cell>
          <cell r="E126" t="str">
            <v>PDC Energy</v>
          </cell>
          <cell r="F126">
            <v>38643</v>
          </cell>
          <cell r="G126" t="str">
            <v>PR</v>
          </cell>
          <cell r="H126">
            <v>396</v>
          </cell>
          <cell r="I126">
            <v>300</v>
          </cell>
          <cell r="J126" t="str">
            <v>NO</v>
          </cell>
          <cell r="K126" t="str">
            <v>NIO 6932 COD 7245</v>
          </cell>
          <cell r="L126">
            <v>0</v>
          </cell>
          <cell r="M126" t="str">
            <v>Looks like this well is cemented to surface, no mitigation required</v>
          </cell>
        </row>
        <row r="127">
          <cell r="A127" t="str">
            <v>05-123-23194</v>
          </cell>
          <cell r="B127" t="str">
            <v>Mobile Premix I #35-19</v>
          </cell>
          <cell r="C127" t="str">
            <v>Beebe 36N-26C-M</v>
          </cell>
          <cell r="D127">
            <v>1315</v>
          </cell>
          <cell r="E127" t="str">
            <v>Noble Energy</v>
          </cell>
          <cell r="F127">
            <v>38633</v>
          </cell>
          <cell r="G127" t="str">
            <v>PR</v>
          </cell>
          <cell r="H127">
            <v>522</v>
          </cell>
          <cell r="I127">
            <v>250</v>
          </cell>
          <cell r="J127" t="str">
            <v>NO</v>
          </cell>
          <cell r="K127" t="str">
            <v>NIO 6909 COD 7245</v>
          </cell>
          <cell r="L127">
            <v>2750</v>
          </cell>
          <cell r="M127" t="str">
            <v>No mitigation necessary</v>
          </cell>
        </row>
        <row r="128">
          <cell r="A128" t="str">
            <v>05-123-23205</v>
          </cell>
          <cell r="B128" t="str">
            <v>State M 36-1</v>
          </cell>
          <cell r="C128" t="str">
            <v>Goetzel 34C-30-M</v>
          </cell>
          <cell r="D128">
            <v>1475</v>
          </cell>
          <cell r="E128" t="str">
            <v>Noble</v>
          </cell>
          <cell r="F128">
            <v>38660</v>
          </cell>
          <cell r="G128" t="str">
            <v>PR</v>
          </cell>
          <cell r="H128">
            <v>546</v>
          </cell>
          <cell r="I128">
            <v>0</v>
          </cell>
          <cell r="J128" t="str">
            <v>NO</v>
          </cell>
          <cell r="K128" t="str">
            <v>NIO 6726 COD 7036</v>
          </cell>
          <cell r="L128">
            <v>6283</v>
          </cell>
          <cell r="M128">
            <v>0</v>
          </cell>
        </row>
        <row r="129">
          <cell r="A129" t="str">
            <v>05-123-23231</v>
          </cell>
          <cell r="B129" t="str">
            <v>Mobil Premix I #35-4</v>
          </cell>
          <cell r="C129" t="str">
            <v>Beebe 36N-26C-M</v>
          </cell>
          <cell r="D129">
            <v>750</v>
          </cell>
          <cell r="E129" t="str">
            <v>Noble Energy</v>
          </cell>
          <cell r="F129">
            <v>38626</v>
          </cell>
          <cell r="G129" t="str">
            <v>PR</v>
          </cell>
          <cell r="H129">
            <v>493</v>
          </cell>
          <cell r="I129">
            <v>173</v>
          </cell>
          <cell r="J129" t="str">
            <v>NO</v>
          </cell>
          <cell r="K129" t="str">
            <v>NIO 7000 COD 7315</v>
          </cell>
          <cell r="L129">
            <v>2752</v>
          </cell>
          <cell r="M129" t="str">
            <v>No mitigation necessary</v>
          </cell>
        </row>
        <row r="130">
          <cell r="A130" t="str">
            <v>05-123-23233</v>
          </cell>
          <cell r="B130" t="str">
            <v>Mobil Premix I #35-17</v>
          </cell>
          <cell r="C130" t="str">
            <v>Beebe 36N-26C-M</v>
          </cell>
          <cell r="D130">
            <v>1890</v>
          </cell>
          <cell r="E130" t="str">
            <v>Noble Energy</v>
          </cell>
          <cell r="F130">
            <v>38906</v>
          </cell>
          <cell r="G130" t="str">
            <v>PR</v>
          </cell>
          <cell r="H130">
            <v>543</v>
          </cell>
          <cell r="I130">
            <v>173</v>
          </cell>
          <cell r="J130" t="str">
            <v>NO</v>
          </cell>
          <cell r="K130" t="str">
            <v>NIO 7105 COD 7364</v>
          </cell>
          <cell r="L130">
            <v>2100</v>
          </cell>
          <cell r="M130" t="str">
            <v>No mitigation necessary</v>
          </cell>
        </row>
        <row r="131">
          <cell r="A131" t="str">
            <v>05-123-23328</v>
          </cell>
          <cell r="B131" t="str">
            <v>LEFFLER 1 21-2</v>
          </cell>
          <cell r="C131" t="str">
            <v>Donn 4N-20C-L</v>
          </cell>
          <cell r="D131">
            <v>24.744756280000001</v>
          </cell>
          <cell r="E131" t="str">
            <v>NOBLE ENERGY INC</v>
          </cell>
          <cell r="F131">
            <v>38671</v>
          </cell>
          <cell r="G131" t="str">
            <v>PR</v>
          </cell>
          <cell r="H131">
            <v>452</v>
          </cell>
          <cell r="I131">
            <v>655</v>
          </cell>
          <cell r="J131" t="str">
            <v>N/A</v>
          </cell>
          <cell r="K131" t="str">
            <v>NIO 6857 COD 7180</v>
          </cell>
          <cell r="L131" t="str">
            <v>3620</v>
          </cell>
          <cell r="M131" t="str">
            <v>Options 1 or 2 needed</v>
          </cell>
        </row>
        <row r="132">
          <cell r="A132" t="str">
            <v>05-123-23329</v>
          </cell>
          <cell r="B132" t="str">
            <v>Leffler I #21-6</v>
          </cell>
          <cell r="C132" t="str">
            <v>Hood 25N-22B-M</v>
          </cell>
          <cell r="D132">
            <v>921</v>
          </cell>
          <cell r="E132" t="str">
            <v>Noble</v>
          </cell>
          <cell r="F132">
            <v>38660</v>
          </cell>
          <cell r="G132" t="str">
            <v>PR</v>
          </cell>
          <cell r="H132">
            <v>476</v>
          </cell>
          <cell r="I132">
            <v>108</v>
          </cell>
          <cell r="J132" t="str">
            <v>NO</v>
          </cell>
          <cell r="K132" t="str">
            <v>NIO 6868 COD 7142</v>
          </cell>
          <cell r="L132">
            <v>3644</v>
          </cell>
          <cell r="M132" t="str">
            <v>No mitigation necessary</v>
          </cell>
        </row>
        <row r="133">
          <cell r="A133" t="str">
            <v>05-123-23401</v>
          </cell>
          <cell r="B133" t="str">
            <v>Buxman I #26-6</v>
          </cell>
          <cell r="C133" t="str">
            <v>Beebe 25N-26B-M</v>
          </cell>
          <cell r="D133">
            <v>600</v>
          </cell>
          <cell r="E133" t="str">
            <v>Noble Energy</v>
          </cell>
          <cell r="F133">
            <v>39116</v>
          </cell>
          <cell r="G133" t="str">
            <v>PR</v>
          </cell>
          <cell r="H133">
            <v>481</v>
          </cell>
          <cell r="I133">
            <v>130</v>
          </cell>
          <cell r="J133" t="str">
            <v>NO</v>
          </cell>
          <cell r="K133" t="str">
            <v>NIO 6820 COD 7118</v>
          </cell>
          <cell r="L133">
            <v>2030</v>
          </cell>
          <cell r="M133" t="str">
            <v>No mitigation necessary</v>
          </cell>
        </row>
        <row r="134">
          <cell r="A134" t="str">
            <v>05-123-23815</v>
          </cell>
          <cell r="B134" t="str">
            <v>LINDBLAD 17-34</v>
          </cell>
          <cell r="C134" t="str">
            <v>Donn 30N-20A-L</v>
          </cell>
          <cell r="D134">
            <v>865.76864090000004</v>
          </cell>
          <cell r="E134" t="str">
            <v>NOBLE ENERGY INC</v>
          </cell>
          <cell r="F134">
            <v>40566</v>
          </cell>
          <cell r="G134" t="str">
            <v>PR</v>
          </cell>
          <cell r="H134">
            <v>704</v>
          </cell>
          <cell r="I134">
            <v>600</v>
          </cell>
          <cell r="J134" t="str">
            <v>N/A</v>
          </cell>
          <cell r="K134" t="str">
            <v>NIO 6826 COD 7153</v>
          </cell>
          <cell r="L134">
            <v>1990</v>
          </cell>
          <cell r="M134" t="str">
            <v>No mitigation required</v>
          </cell>
        </row>
        <row r="135">
          <cell r="A135" t="str">
            <v>05-123-23850</v>
          </cell>
          <cell r="B135" t="str">
            <v>BURMAN 16-43</v>
          </cell>
          <cell r="C135" t="str">
            <v>Donn 30N-20A-L</v>
          </cell>
          <cell r="D135">
            <v>549.94926450000003</v>
          </cell>
          <cell r="E135" t="str">
            <v>NOBLE ENERGY INC</v>
          </cell>
          <cell r="F135">
            <v>38904</v>
          </cell>
          <cell r="G135" t="str">
            <v>PR</v>
          </cell>
          <cell r="H135">
            <v>661</v>
          </cell>
          <cell r="I135">
            <v>655</v>
          </cell>
          <cell r="J135" t="str">
            <v>N/A</v>
          </cell>
          <cell r="K135" t="str">
            <v>NIO 6835 COD 7181</v>
          </cell>
          <cell r="L135">
            <v>3190</v>
          </cell>
          <cell r="M135" t="str">
            <v>No mitigation necessary</v>
          </cell>
        </row>
        <row r="136">
          <cell r="A136" t="str">
            <v>05-123-23900</v>
          </cell>
          <cell r="B136" t="str">
            <v>Berry #22-2</v>
          </cell>
          <cell r="C136" t="str">
            <v>Leffler 1N-23B-L</v>
          </cell>
          <cell r="D136">
            <v>125</v>
          </cell>
          <cell r="E136" t="str">
            <v>Noble</v>
          </cell>
          <cell r="F136" t="str">
            <v>8//6/93</v>
          </cell>
          <cell r="G136" t="str">
            <v>PR</v>
          </cell>
          <cell r="H136">
            <v>493</v>
          </cell>
          <cell r="I136">
            <v>655</v>
          </cell>
          <cell r="J136" t="str">
            <v>N/A</v>
          </cell>
          <cell r="K136" t="str">
            <v>NIO 6908 COD 7181</v>
          </cell>
          <cell r="L136">
            <v>6168</v>
          </cell>
          <cell r="M136" t="str">
            <v>Options 1 or 2 needed</v>
          </cell>
        </row>
        <row r="137">
          <cell r="A137" t="str">
            <v>05-123-23921</v>
          </cell>
          <cell r="B137" t="str">
            <v>Deshazo #24-44</v>
          </cell>
          <cell r="C137" t="str">
            <v>Goetzel 30N-30B-M</v>
          </cell>
          <cell r="D137">
            <v>1212</v>
          </cell>
          <cell r="E137" t="str">
            <v>Noble Energy</v>
          </cell>
          <cell r="F137">
            <v>39065</v>
          </cell>
          <cell r="G137" t="str">
            <v>PR</v>
          </cell>
          <cell r="H137">
            <v>572</v>
          </cell>
          <cell r="I137">
            <v>530</v>
          </cell>
          <cell r="J137" t="str">
            <v>NO</v>
          </cell>
          <cell r="K137" t="str">
            <v>NIO 6729 COD 7082</v>
          </cell>
          <cell r="L137">
            <v>2919</v>
          </cell>
          <cell r="M137" t="str">
            <v>No mitigation required, 2D plan view</v>
          </cell>
        </row>
        <row r="138">
          <cell r="A138" t="str">
            <v>05-123-23958</v>
          </cell>
          <cell r="B138" t="str">
            <v>MCGLOTHLIN 17-45</v>
          </cell>
          <cell r="C138" t="str">
            <v>Donn 30N-20A-L</v>
          </cell>
          <cell r="D138">
            <v>1424.5088969999999</v>
          </cell>
          <cell r="E138" t="str">
            <v>PETRO-CANADA RESOURCES (USA) INC</v>
          </cell>
          <cell r="F138" t="str">
            <v>null</v>
          </cell>
          <cell r="G138" t="str">
            <v>AL</v>
          </cell>
          <cell r="H138" t="str">
            <v>N/A</v>
          </cell>
          <cell r="I138" t="str">
            <v>N/A</v>
          </cell>
          <cell r="J138" t="str">
            <v>N/A</v>
          </cell>
          <cell r="K138" t="str">
            <v>N/A</v>
          </cell>
          <cell r="L138" t="str">
            <v>N/A</v>
          </cell>
          <cell r="M138">
            <v>0</v>
          </cell>
        </row>
        <row r="139">
          <cell r="A139" t="str">
            <v>05-123-24000</v>
          </cell>
          <cell r="B139" t="str">
            <v>L&amp;L Partnership #22-8</v>
          </cell>
          <cell r="C139" t="str">
            <v>Leffler 8N-23B-L</v>
          </cell>
          <cell r="D139">
            <v>90</v>
          </cell>
          <cell r="E139" t="str">
            <v>Noble</v>
          </cell>
          <cell r="F139">
            <v>34205</v>
          </cell>
          <cell r="G139" t="str">
            <v>PR</v>
          </cell>
          <cell r="H139">
            <v>472</v>
          </cell>
          <cell r="I139">
            <v>655</v>
          </cell>
          <cell r="J139" t="str">
            <v>N/A</v>
          </cell>
          <cell r="K139" t="str">
            <v>NIO 6846 COD 7168</v>
          </cell>
          <cell r="L139">
            <v>5100</v>
          </cell>
          <cell r="M139" t="str">
            <v>Options 1 or 2 needed</v>
          </cell>
        </row>
        <row r="140">
          <cell r="A140" t="str">
            <v>05-123-24296</v>
          </cell>
          <cell r="B140" t="str">
            <v>Goetzel I #29-14</v>
          </cell>
          <cell r="C140" t="str">
            <v>Beebe 36N-29C-L</v>
          </cell>
          <cell r="D140">
            <v>745</v>
          </cell>
          <cell r="E140" t="str">
            <v>Noble Energy</v>
          </cell>
          <cell r="F140">
            <v>39415</v>
          </cell>
          <cell r="G140" t="str">
            <v>PR</v>
          </cell>
          <cell r="H140">
            <v>644</v>
          </cell>
          <cell r="I140">
            <v>100</v>
          </cell>
          <cell r="J140" t="str">
            <v>NO</v>
          </cell>
          <cell r="K140" t="str">
            <v>NIO 6800 COD 7084</v>
          </cell>
          <cell r="L140">
            <v>1810</v>
          </cell>
          <cell r="M140" t="str">
            <v>No mitigation necessary</v>
          </cell>
        </row>
        <row r="141">
          <cell r="A141" t="str">
            <v>05-123-24849</v>
          </cell>
          <cell r="B141" t="str">
            <v>BATES 20-22</v>
          </cell>
          <cell r="C141" t="str">
            <v>Donn 4C-20-L</v>
          </cell>
          <cell r="D141">
            <v>56.159580570000003</v>
          </cell>
          <cell r="E141" t="str">
            <v>NOBLE ENERGY INC</v>
          </cell>
          <cell r="F141">
            <v>39349</v>
          </cell>
          <cell r="G141" t="str">
            <v>PR</v>
          </cell>
          <cell r="H141">
            <v>686</v>
          </cell>
          <cell r="I141">
            <v>600</v>
          </cell>
          <cell r="J141" t="str">
            <v>N/A</v>
          </cell>
          <cell r="K141" t="str">
            <v>3070</v>
          </cell>
          <cell r="L141" t="str">
            <v>NIO 6840 CODL 7159</v>
          </cell>
          <cell r="M141" t="str">
            <v xml:space="preserve">No mitigatoin required </v>
          </cell>
        </row>
        <row r="142">
          <cell r="A142" t="str">
            <v>05-123-24963</v>
          </cell>
          <cell r="B142" t="str">
            <v>GOETZEL 20-31</v>
          </cell>
          <cell r="C142" t="str">
            <v>Donn 32C-20-L</v>
          </cell>
          <cell r="D142">
            <v>967.19096330000002</v>
          </cell>
          <cell r="E142" t="str">
            <v>NOBLE ENERGY INC</v>
          </cell>
          <cell r="F142">
            <v>39748</v>
          </cell>
          <cell r="G142" t="str">
            <v>PR</v>
          </cell>
          <cell r="H142">
            <v>684</v>
          </cell>
          <cell r="I142">
            <v>600</v>
          </cell>
          <cell r="J142" t="str">
            <v>N/A</v>
          </cell>
          <cell r="K142" t="str">
            <v>NIO 6784 COD 7113</v>
          </cell>
          <cell r="L142">
            <v>3020</v>
          </cell>
          <cell r="M142" t="str">
            <v>No mitigation required</v>
          </cell>
        </row>
        <row r="143">
          <cell r="A143" t="str">
            <v>05-123-24964</v>
          </cell>
          <cell r="B143" t="str">
            <v>Goetzel #20-34</v>
          </cell>
          <cell r="C143" t="str">
            <v>Goetzel 30N-30B-M</v>
          </cell>
          <cell r="D143">
            <v>844</v>
          </cell>
          <cell r="E143" t="str">
            <v>Noble Energy</v>
          </cell>
          <cell r="F143">
            <v>39426</v>
          </cell>
          <cell r="G143" t="str">
            <v>PR</v>
          </cell>
          <cell r="H143">
            <v>414</v>
          </cell>
          <cell r="I143">
            <v>106</v>
          </cell>
          <cell r="J143" t="str">
            <v>NO</v>
          </cell>
          <cell r="K143" t="str">
            <v>NIO 6796 COD 7120</v>
          </cell>
          <cell r="L143">
            <v>0</v>
          </cell>
          <cell r="M143" t="str">
            <v>Cemented to surface, no mitigation required, 2D plan view</v>
          </cell>
        </row>
        <row r="144">
          <cell r="A144" t="str">
            <v>05-123-25275</v>
          </cell>
          <cell r="B144" t="str">
            <v>Firestien #30-13</v>
          </cell>
          <cell r="C144" t="str">
            <v>Goetzel 5C-30-M</v>
          </cell>
          <cell r="D144">
            <v>77</v>
          </cell>
          <cell r="E144" t="str">
            <v>Noble Energy</v>
          </cell>
          <cell r="F144">
            <v>39336</v>
          </cell>
          <cell r="G144" t="str">
            <v>PR</v>
          </cell>
          <cell r="H144" t="str">
            <v>442</v>
          </cell>
          <cell r="I144" t="str">
            <v>110</v>
          </cell>
          <cell r="J144" t="str">
            <v>NO</v>
          </cell>
          <cell r="K144" t="str">
            <v>NIO 6749 COD 7079</v>
          </cell>
          <cell r="L144" t="str">
            <v>2994</v>
          </cell>
          <cell r="M144" t="str">
            <v>deepest water well = 110, no mitigation required</v>
          </cell>
        </row>
        <row r="145">
          <cell r="A145" t="str">
            <v>05-123-25669</v>
          </cell>
          <cell r="B145" t="str">
            <v>Firestien #30-45</v>
          </cell>
          <cell r="C145" t="str">
            <v>Goetzel 32N-30C-M</v>
          </cell>
          <cell r="D145">
            <v>1645</v>
          </cell>
          <cell r="E145" t="str">
            <v>Noble Energy</v>
          </cell>
          <cell r="F145">
            <v>39673</v>
          </cell>
          <cell r="G145" t="str">
            <v>PR</v>
          </cell>
          <cell r="H145">
            <v>441</v>
          </cell>
          <cell r="I145">
            <v>93</v>
          </cell>
          <cell r="J145" t="str">
            <v>NO</v>
          </cell>
          <cell r="K145" t="str">
            <v>NIO 6778 COD 7076</v>
          </cell>
          <cell r="L145">
            <v>0</v>
          </cell>
          <cell r="M145" t="str">
            <v>According to scout card, cemented to surface, no mitigation required</v>
          </cell>
        </row>
        <row r="146">
          <cell r="A146" t="str">
            <v>05-123-25736</v>
          </cell>
          <cell r="B146" t="str">
            <v>Buxman #28-12</v>
          </cell>
          <cell r="C146" t="str">
            <v>Hood 36N-22C-M</v>
          </cell>
          <cell r="D146">
            <v>714</v>
          </cell>
          <cell r="E146" t="str">
            <v>Noble</v>
          </cell>
          <cell r="F146">
            <v>39798</v>
          </cell>
          <cell r="G146" t="str">
            <v>SI</v>
          </cell>
          <cell r="H146">
            <v>424</v>
          </cell>
          <cell r="I146">
            <v>108</v>
          </cell>
          <cell r="J146" t="str">
            <v>NO</v>
          </cell>
          <cell r="K146">
            <v>0</v>
          </cell>
          <cell r="L146">
            <v>590</v>
          </cell>
          <cell r="M146" t="str">
            <v>No tops available, no mitigation necessary</v>
          </cell>
        </row>
        <row r="147">
          <cell r="A147" t="str">
            <v>05-123-25837</v>
          </cell>
          <cell r="B147" t="str">
            <v>Firestein #30-4-21</v>
          </cell>
          <cell r="C147" t="str">
            <v>Goetzel 34C-30-M</v>
          </cell>
          <cell r="D147">
            <v>85</v>
          </cell>
          <cell r="E147" t="str">
            <v>Noble</v>
          </cell>
          <cell r="F147">
            <v>39665</v>
          </cell>
          <cell r="G147" t="str">
            <v>PR</v>
          </cell>
          <cell r="H147">
            <v>460</v>
          </cell>
          <cell r="I147">
            <v>100</v>
          </cell>
          <cell r="J147" t="str">
            <v>NO</v>
          </cell>
          <cell r="K147" t="str">
            <v>NIO 6690 COD 7036</v>
          </cell>
          <cell r="L147">
            <v>0</v>
          </cell>
          <cell r="M147" t="str">
            <v>Cemented to surface according to scout card, no mitigation necessary, 2D plan view</v>
          </cell>
        </row>
        <row r="148">
          <cell r="A148" t="str">
            <v>05-123-25964</v>
          </cell>
          <cell r="B148" t="str">
            <v>Firestein #30-15</v>
          </cell>
          <cell r="C148" t="str">
            <v>Goetzel 4C-30-M</v>
          </cell>
          <cell r="D148">
            <v>15</v>
          </cell>
          <cell r="E148" t="str">
            <v>Noble Energy</v>
          </cell>
          <cell r="F148">
            <v>0</v>
          </cell>
          <cell r="G148" t="str">
            <v>AL</v>
          </cell>
          <cell r="H148">
            <v>0</v>
          </cell>
          <cell r="I148">
            <v>0</v>
          </cell>
          <cell r="J148">
            <v>0</v>
          </cell>
          <cell r="K148">
            <v>0</v>
          </cell>
          <cell r="L148">
            <v>0</v>
          </cell>
          <cell r="M148">
            <v>0</v>
          </cell>
        </row>
        <row r="149">
          <cell r="A149" t="str">
            <v>05-123-25979</v>
          </cell>
          <cell r="B149" t="str">
            <v>Firestien 30-12</v>
          </cell>
          <cell r="C149" t="str">
            <v>Goetzel 4N-30A-M</v>
          </cell>
          <cell r="D149">
            <v>79</v>
          </cell>
          <cell r="E149" t="str">
            <v>Noble Energy</v>
          </cell>
          <cell r="F149">
            <v>39331</v>
          </cell>
          <cell r="G149" t="str">
            <v>PR</v>
          </cell>
          <cell r="H149">
            <v>445</v>
          </cell>
          <cell r="I149">
            <v>110</v>
          </cell>
          <cell r="J149" t="str">
            <v>NO</v>
          </cell>
          <cell r="K149" t="str">
            <v>NIO 6745 COD 7081</v>
          </cell>
          <cell r="L149">
            <v>2960</v>
          </cell>
          <cell r="M149" t="str">
            <v>No mitigation required</v>
          </cell>
        </row>
        <row r="150">
          <cell r="A150" t="str">
            <v>05-123-26140</v>
          </cell>
          <cell r="B150" t="str">
            <v>WARD 20-17</v>
          </cell>
          <cell r="C150" t="str">
            <v>Donn 4N-20B-L</v>
          </cell>
          <cell r="D150">
            <v>101.09856379999999</v>
          </cell>
          <cell r="E150" t="str">
            <v>4-H OPERATING CORPORATION</v>
          </cell>
          <cell r="F150" t="str">
            <v>null</v>
          </cell>
          <cell r="G150" t="str">
            <v>AL</v>
          </cell>
          <cell r="H150" t="str">
            <v>N/A</v>
          </cell>
          <cell r="I150" t="str">
            <v>N/A</v>
          </cell>
          <cell r="J150" t="str">
            <v>N/A</v>
          </cell>
          <cell r="K150" t="str">
            <v>N/A</v>
          </cell>
          <cell r="L150" t="str">
            <v>N/A</v>
          </cell>
          <cell r="M150">
            <v>0</v>
          </cell>
        </row>
        <row r="151">
          <cell r="A151" t="str">
            <v>05-123-26317</v>
          </cell>
          <cell r="B151" t="str">
            <v>Goetzel I #29-2</v>
          </cell>
          <cell r="C151" t="str">
            <v>Goetzel 30N-30B-M</v>
          </cell>
          <cell r="D151">
            <v>130</v>
          </cell>
          <cell r="E151" t="str">
            <v>Noble Energy</v>
          </cell>
          <cell r="F151">
            <v>39400</v>
          </cell>
          <cell r="G151" t="str">
            <v>PR</v>
          </cell>
          <cell r="H151">
            <v>645</v>
          </cell>
          <cell r="I151">
            <v>108</v>
          </cell>
          <cell r="J151" t="str">
            <v>NO</v>
          </cell>
          <cell r="K151" t="str">
            <v>NIO 6802 COD 7096</v>
          </cell>
          <cell r="L151">
            <v>0</v>
          </cell>
          <cell r="M151" t="str">
            <v>According to scout card, cemented to surface, no mitigation required</v>
          </cell>
        </row>
        <row r="152">
          <cell r="A152" t="str">
            <v>05-123-26420</v>
          </cell>
          <cell r="B152" t="str">
            <v>Country 1 #29-6</v>
          </cell>
          <cell r="C152" t="str">
            <v>Beebe 25C-29-L</v>
          </cell>
          <cell r="D152">
            <v>1025</v>
          </cell>
          <cell r="E152" t="str">
            <v>Noble Energy</v>
          </cell>
          <cell r="F152">
            <v>39387</v>
          </cell>
          <cell r="G152" t="str">
            <v>PR</v>
          </cell>
          <cell r="H152">
            <v>522</v>
          </cell>
          <cell r="I152">
            <v>100</v>
          </cell>
          <cell r="J152" t="str">
            <v>NO</v>
          </cell>
          <cell r="K152" t="str">
            <v>NIO 6843 COD 7091</v>
          </cell>
          <cell r="L152" t="str">
            <v>1755</v>
          </cell>
          <cell r="M152" t="str">
            <v>No mitigation necessary</v>
          </cell>
        </row>
        <row r="153">
          <cell r="A153" t="str">
            <v>05-123-26421</v>
          </cell>
          <cell r="B153" t="str">
            <v>Country 1 #29-4</v>
          </cell>
          <cell r="C153" t="str">
            <v>Goetzel 4N-30A-M</v>
          </cell>
          <cell r="D153">
            <v>96</v>
          </cell>
          <cell r="E153" t="str">
            <v>Noble Energy</v>
          </cell>
          <cell r="F153">
            <v>39392</v>
          </cell>
          <cell r="G153" t="str">
            <v>PR</v>
          </cell>
          <cell r="H153">
            <v>522</v>
          </cell>
          <cell r="I153">
            <v>100</v>
          </cell>
          <cell r="J153" t="str">
            <v>NO</v>
          </cell>
          <cell r="K153" t="str">
            <v>NIO 6795 COD 7085</v>
          </cell>
          <cell r="L153">
            <v>1696</v>
          </cell>
          <cell r="M153" t="str">
            <v>No mitigation required</v>
          </cell>
        </row>
        <row r="154">
          <cell r="A154" t="str">
            <v>05-123-26675</v>
          </cell>
          <cell r="B154" t="str">
            <v>Firestien #30-44</v>
          </cell>
          <cell r="C154" t="str">
            <v>Goetzel 13C-30-M</v>
          </cell>
          <cell r="D154">
            <v>120</v>
          </cell>
          <cell r="E154" t="str">
            <v>Noble</v>
          </cell>
          <cell r="F154">
            <v>39496</v>
          </cell>
          <cell r="G154" t="str">
            <v>PR</v>
          </cell>
          <cell r="H154">
            <v>412</v>
          </cell>
          <cell r="I154">
            <v>100</v>
          </cell>
          <cell r="J154" t="str">
            <v>NO</v>
          </cell>
          <cell r="K154" t="str">
            <v>NIO 6707 COD 7038</v>
          </cell>
          <cell r="L154">
            <v>0</v>
          </cell>
          <cell r="M154" t="str">
            <v>Cemented to surface according to scout card, no mitigation necessary, 2D plan view</v>
          </cell>
        </row>
        <row r="155">
          <cell r="A155" t="str">
            <v>05-123-26734-01</v>
          </cell>
          <cell r="B155" t="str">
            <v>LINDBLAD 20-25X</v>
          </cell>
          <cell r="C155" t="str">
            <v>Donn 31C-20-L</v>
          </cell>
          <cell r="D155">
            <v>0</v>
          </cell>
          <cell r="E155" t="str">
            <v>NOBLE ENERGY INC</v>
          </cell>
          <cell r="F155">
            <v>40570</v>
          </cell>
          <cell r="G155" t="str">
            <v>PR</v>
          </cell>
          <cell r="H155">
            <v>698</v>
          </cell>
          <cell r="I155">
            <v>600</v>
          </cell>
          <cell r="J155" t="str">
            <v>N/A</v>
          </cell>
          <cell r="K155" t="str">
            <v>NIO 6862 COD 7153</v>
          </cell>
          <cell r="L155">
            <v>6750</v>
          </cell>
          <cell r="M155" t="str">
            <v>DV Tool used, cement @ 4100-4350, 1715 - 2250, CBL shows cement from 1984' to bottom, no mitiigation required</v>
          </cell>
        </row>
        <row r="156">
          <cell r="A156" t="str">
            <v>05-123-26766</v>
          </cell>
          <cell r="B156" t="str">
            <v>Buxman 28-15</v>
          </cell>
          <cell r="C156" t="str">
            <v>Beebe 25C-29-L</v>
          </cell>
          <cell r="D156">
            <v>1425</v>
          </cell>
          <cell r="E156" t="str">
            <v>Noble Energy</v>
          </cell>
          <cell r="F156">
            <v>39803</v>
          </cell>
          <cell r="G156" t="str">
            <v>PR</v>
          </cell>
          <cell r="H156">
            <v>423</v>
          </cell>
          <cell r="I156">
            <v>108</v>
          </cell>
          <cell r="J156" t="str">
            <v>NO</v>
          </cell>
          <cell r="K156" t="str">
            <v>NIO 6769 COD 7109</v>
          </cell>
          <cell r="L156">
            <v>310</v>
          </cell>
          <cell r="M156" t="str">
            <v>No mitigation necessary</v>
          </cell>
        </row>
        <row r="157">
          <cell r="A157" t="str">
            <v>05-123-30444</v>
          </cell>
          <cell r="B157" t="str">
            <v>LINDBLAD 20-2-23</v>
          </cell>
          <cell r="C157" t="str">
            <v>Donn 31C-20-L</v>
          </cell>
          <cell r="D157">
            <v>93.479447460000003</v>
          </cell>
          <cell r="E157" t="str">
            <v>NOBLE ENERGY INC</v>
          </cell>
          <cell r="F157" t="str">
            <v>null</v>
          </cell>
          <cell r="G157" t="str">
            <v>AL</v>
          </cell>
          <cell r="H157" t="str">
            <v>N/A</v>
          </cell>
          <cell r="I157" t="str">
            <v>N/A</v>
          </cell>
          <cell r="J157" t="str">
            <v>N/A</v>
          </cell>
          <cell r="K157" t="str">
            <v>N/A</v>
          </cell>
          <cell r="L157" t="str">
            <v>N/A</v>
          </cell>
          <cell r="M157">
            <v>0</v>
          </cell>
        </row>
        <row r="158">
          <cell r="A158" t="str">
            <v>05-123-30527</v>
          </cell>
          <cell r="B158" t="str">
            <v>LINDBLAD 20-2-17</v>
          </cell>
          <cell r="C158" t="str">
            <v>Donn 30N-20A-L</v>
          </cell>
          <cell r="D158">
            <v>41.439396860000002</v>
          </cell>
          <cell r="E158" t="str">
            <v>NOBLE ENERGY INC</v>
          </cell>
          <cell r="F158" t="str">
            <v>null</v>
          </cell>
          <cell r="G158" t="str">
            <v>AL</v>
          </cell>
          <cell r="H158" t="str">
            <v>N/A</v>
          </cell>
          <cell r="I158" t="str">
            <v>N/A</v>
          </cell>
          <cell r="J158" t="str">
            <v>N/A</v>
          </cell>
          <cell r="K158" t="str">
            <v>N/A</v>
          </cell>
          <cell r="L158" t="str">
            <v>N/A</v>
          </cell>
          <cell r="M158">
            <v>0</v>
          </cell>
        </row>
        <row r="159">
          <cell r="A159" t="str">
            <v>05-123-31345</v>
          </cell>
          <cell r="B159" t="str">
            <v>Ag #32-32D</v>
          </cell>
          <cell r="C159" t="str">
            <v>Beebe 36C-29-L</v>
          </cell>
          <cell r="D159">
            <v>2025</v>
          </cell>
          <cell r="E159" t="str">
            <v>Synergy</v>
          </cell>
          <cell r="F159">
            <v>40306</v>
          </cell>
          <cell r="G159" t="str">
            <v>PR</v>
          </cell>
          <cell r="H159">
            <v>750</v>
          </cell>
          <cell r="I159">
            <v>450</v>
          </cell>
          <cell r="J159" t="str">
            <v>NO</v>
          </cell>
          <cell r="K159" t="str">
            <v>NIO 7018 COD 7353</v>
          </cell>
          <cell r="L159" t="str">
            <v>2754</v>
          </cell>
          <cell r="M159" t="str">
            <v>No mitigation necessary</v>
          </cell>
        </row>
        <row r="160">
          <cell r="A160" t="str">
            <v>05-123-31346</v>
          </cell>
          <cell r="B160" t="str">
            <v>Ag #32-14</v>
          </cell>
          <cell r="C160" t="str">
            <v>Beebe 36C-29-L</v>
          </cell>
          <cell r="D160">
            <v>595</v>
          </cell>
          <cell r="E160" t="str">
            <v>Synergy</v>
          </cell>
          <cell r="F160">
            <v>40290</v>
          </cell>
          <cell r="G160" t="str">
            <v>PR</v>
          </cell>
          <cell r="H160">
            <v>800</v>
          </cell>
          <cell r="I160">
            <v>450</v>
          </cell>
          <cell r="J160" t="str">
            <v>NO</v>
          </cell>
          <cell r="K160" t="str">
            <v>NIO 6710 COD 7028</v>
          </cell>
          <cell r="L160">
            <v>2400</v>
          </cell>
          <cell r="M160" t="str">
            <v>No mitigation necessary</v>
          </cell>
        </row>
        <row r="161">
          <cell r="A161" t="str">
            <v>05-123-31347</v>
          </cell>
          <cell r="B161" t="str">
            <v>Ag #32-65D</v>
          </cell>
          <cell r="C161" t="str">
            <v>Beebe 36C-29-L</v>
          </cell>
          <cell r="D161">
            <v>1450</v>
          </cell>
          <cell r="E161" t="str">
            <v>Synergy</v>
          </cell>
          <cell r="F161">
            <v>40283</v>
          </cell>
          <cell r="G161" t="str">
            <v>PR</v>
          </cell>
          <cell r="H161">
            <v>777</v>
          </cell>
          <cell r="I161">
            <v>450</v>
          </cell>
          <cell r="J161" t="str">
            <v>NO</v>
          </cell>
          <cell r="K161" t="str">
            <v>NIO 6871 COD 7183</v>
          </cell>
          <cell r="L161">
            <v>2386</v>
          </cell>
          <cell r="M161" t="str">
            <v>No mitigation necessary</v>
          </cell>
        </row>
        <row r="162">
          <cell r="A162" t="str">
            <v>05-123-31438</v>
          </cell>
          <cell r="B162" t="str">
            <v>Ag #33-11D</v>
          </cell>
          <cell r="C162" t="str">
            <v>Beebe 36C-29-L</v>
          </cell>
          <cell r="D162">
            <v>820</v>
          </cell>
          <cell r="E162" t="str">
            <v>Synergy</v>
          </cell>
          <cell r="F162">
            <v>40305</v>
          </cell>
          <cell r="G162" t="str">
            <v>PR</v>
          </cell>
          <cell r="H162">
            <v>781</v>
          </cell>
          <cell r="I162">
            <v>450</v>
          </cell>
          <cell r="J162" t="str">
            <v>NO</v>
          </cell>
          <cell r="K162" t="str">
            <v>NIO 6892 COD 7200</v>
          </cell>
          <cell r="L162">
            <v>2076</v>
          </cell>
          <cell r="M162" t="str">
            <v>No mitigation necessary</v>
          </cell>
        </row>
        <row r="163">
          <cell r="A163" t="str">
            <v>05-123-31456</v>
          </cell>
          <cell r="B163" t="str">
            <v>Ag #32-31D</v>
          </cell>
          <cell r="C163" t="str">
            <v>Beebe 36C-29-L</v>
          </cell>
          <cell r="D163">
            <v>790</v>
          </cell>
          <cell r="E163" t="str">
            <v>Synergy</v>
          </cell>
          <cell r="F163">
            <v>40298</v>
          </cell>
          <cell r="G163" t="str">
            <v>PR</v>
          </cell>
          <cell r="H163">
            <v>750</v>
          </cell>
          <cell r="I163">
            <v>450</v>
          </cell>
          <cell r="J163" t="str">
            <v>NO</v>
          </cell>
          <cell r="K163" t="str">
            <v>NIO 6906 COD 7220</v>
          </cell>
          <cell r="L163">
            <v>2300</v>
          </cell>
          <cell r="M163" t="str">
            <v>No mitigation necessary</v>
          </cell>
        </row>
        <row r="164">
          <cell r="A164" t="str">
            <v>05-123-32800</v>
          </cell>
          <cell r="B164" t="str">
            <v>Leffler 1 #21-2</v>
          </cell>
          <cell r="C164" t="str">
            <v>Leffler 1N-23C-L</v>
          </cell>
          <cell r="D164">
            <v>1990</v>
          </cell>
          <cell r="E164" t="str">
            <v>Noble</v>
          </cell>
          <cell r="F164">
            <v>38671</v>
          </cell>
          <cell r="G164" t="str">
            <v>PR</v>
          </cell>
          <cell r="H164">
            <v>452</v>
          </cell>
          <cell r="I164">
            <v>655</v>
          </cell>
          <cell r="J164" t="str">
            <v>N/A</v>
          </cell>
          <cell r="K164" t="str">
            <v>NIO 6857 COD 7180</v>
          </cell>
          <cell r="L164" t="str">
            <v>3620</v>
          </cell>
          <cell r="M164" t="str">
            <v>Options 1 or 2 needed</v>
          </cell>
        </row>
        <row r="165">
          <cell r="A165" t="str">
            <v>05-123-32829</v>
          </cell>
          <cell r="B165" t="str">
            <v>HOOD 41-20</v>
          </cell>
          <cell r="C165" t="str">
            <v>Donn 4N-20C-L</v>
          </cell>
          <cell r="D165">
            <v>47.108523890000001</v>
          </cell>
          <cell r="E165" t="str">
            <v>GREAT WESTERN OPERATING COMPANY LLC</v>
          </cell>
          <cell r="F165">
            <v>40895</v>
          </cell>
          <cell r="G165" t="str">
            <v>PR</v>
          </cell>
          <cell r="H165">
            <v>685</v>
          </cell>
          <cell r="I165">
            <v>70</v>
          </cell>
          <cell r="J165" t="str">
            <v>N/A</v>
          </cell>
          <cell r="K165" t="str">
            <v>NIO 6853 COD 7167</v>
          </cell>
          <cell r="L165">
            <v>2500</v>
          </cell>
          <cell r="M165" t="str">
            <v>No mitigation necessary</v>
          </cell>
        </row>
        <row r="166">
          <cell r="A166" t="str">
            <v>05-123-32864</v>
          </cell>
          <cell r="B166" t="str">
            <v>FRITZLER 11-21</v>
          </cell>
          <cell r="C166" t="str">
            <v>Donn 4N-20C-L</v>
          </cell>
          <cell r="D166">
            <v>41.54853687</v>
          </cell>
          <cell r="E166" t="str">
            <v>GREAT WESTERN OPERATING COMPANY LLC</v>
          </cell>
          <cell r="F166">
            <v>40885</v>
          </cell>
          <cell r="G166" t="str">
            <v>PR</v>
          </cell>
          <cell r="H166">
            <v>690</v>
          </cell>
          <cell r="I166">
            <v>43</v>
          </cell>
          <cell r="J166" t="str">
            <v>N/A</v>
          </cell>
          <cell r="K166" t="str">
            <v>NIO 6846 CODL 7154</v>
          </cell>
          <cell r="L166" t="str">
            <v>2450</v>
          </cell>
          <cell r="M166" t="str">
            <v xml:space="preserve">No mitigation required </v>
          </cell>
        </row>
        <row r="167">
          <cell r="A167" t="str">
            <v>05-123-33213</v>
          </cell>
          <cell r="B167" t="str">
            <v>FRITZLER 12-21</v>
          </cell>
          <cell r="C167" t="str">
            <v>Donn 5N-20B-L</v>
          </cell>
          <cell r="D167">
            <v>5.3048503470000004</v>
          </cell>
          <cell r="E167" t="str">
            <v>GREAT WESTERN OPERATING COMPANY LLC</v>
          </cell>
          <cell r="F167">
            <v>40703</v>
          </cell>
          <cell r="G167" t="str">
            <v>PR</v>
          </cell>
          <cell r="H167">
            <v>702</v>
          </cell>
          <cell r="I167">
            <v>58</v>
          </cell>
          <cell r="J167" t="str">
            <v>N/A</v>
          </cell>
          <cell r="K167" t="str">
            <v>NIO 6832 COD 7137</v>
          </cell>
          <cell r="L167" t="str">
            <v>3490</v>
          </cell>
          <cell r="M167" t="str">
            <v xml:space="preserve">No mitigation required </v>
          </cell>
        </row>
        <row r="168">
          <cell r="A168" t="str">
            <v>05-123-33214</v>
          </cell>
          <cell r="B168" t="str">
            <v>Fritzler 2-2-21</v>
          </cell>
          <cell r="C168" t="str">
            <v>Donn 31N-20C-L</v>
          </cell>
          <cell r="D168">
            <v>28.899732780000001</v>
          </cell>
          <cell r="E168" t="str">
            <v>GREAT WESTERN OPERATING COMPANY LLC</v>
          </cell>
          <cell r="F168">
            <v>40890</v>
          </cell>
          <cell r="G168" t="str">
            <v>PR</v>
          </cell>
          <cell r="H168">
            <v>687</v>
          </cell>
          <cell r="I168">
            <v>58</v>
          </cell>
          <cell r="J168" t="str">
            <v>N/A</v>
          </cell>
          <cell r="K168" t="str">
            <v>NIO 6904 COD 7216</v>
          </cell>
          <cell r="L168">
            <v>2570</v>
          </cell>
          <cell r="M168" t="str">
            <v>No mitigation necessary</v>
          </cell>
        </row>
        <row r="169">
          <cell r="A169" t="str">
            <v>05-123-33239</v>
          </cell>
          <cell r="B169" t="str">
            <v>Fritzler 8-8-17</v>
          </cell>
          <cell r="C169" t="str">
            <v>Donn 30N-20A-L</v>
          </cell>
          <cell r="D169">
            <v>123.0760162</v>
          </cell>
          <cell r="E169" t="str">
            <v>GREAT WESTERN OPERATING COMPANY LLC</v>
          </cell>
          <cell r="F169">
            <v>40878</v>
          </cell>
          <cell r="G169" t="str">
            <v>PR</v>
          </cell>
          <cell r="H169" t="str">
            <v>687</v>
          </cell>
          <cell r="I169" t="str">
            <v>60</v>
          </cell>
          <cell r="J169" t="str">
            <v>N/A</v>
          </cell>
          <cell r="K169" t="str">
            <v>NIO 6930 COD 7255</v>
          </cell>
          <cell r="L169" t="str">
            <v>2778</v>
          </cell>
          <cell r="M169" t="str">
            <v>No mitigation required</v>
          </cell>
        </row>
        <row r="170">
          <cell r="A170" t="str">
            <v>05-123-33246</v>
          </cell>
          <cell r="B170" t="str">
            <v>Fritzler 6-8-17</v>
          </cell>
          <cell r="C170" t="str">
            <v>Donn 30N-20A-L</v>
          </cell>
          <cell r="D170">
            <v>198.49664369999999</v>
          </cell>
          <cell r="E170" t="str">
            <v>GREAT WESTERN OPERATING COMPANY LLC</v>
          </cell>
          <cell r="F170">
            <v>40864</v>
          </cell>
          <cell r="G170" t="str">
            <v>PR</v>
          </cell>
          <cell r="H170">
            <v>690</v>
          </cell>
          <cell r="I170">
            <v>600</v>
          </cell>
          <cell r="J170" t="str">
            <v>N/A</v>
          </cell>
          <cell r="K170" t="str">
            <v>NIO 6975 COD 7243</v>
          </cell>
          <cell r="L170">
            <v>2710</v>
          </cell>
          <cell r="M170" t="str">
            <v>No mitigation necessary</v>
          </cell>
        </row>
        <row r="171">
          <cell r="A171" t="str">
            <v>05-123-33251</v>
          </cell>
          <cell r="B171" t="str">
            <v>Fritzler 34-17</v>
          </cell>
          <cell r="C171" t="str">
            <v>Donn 30N-20A-L</v>
          </cell>
          <cell r="D171">
            <v>744.53833880000002</v>
          </cell>
          <cell r="E171" t="str">
            <v>GREAT WESTERN OPERATING COMPANY LLC</v>
          </cell>
          <cell r="F171">
            <v>40861</v>
          </cell>
          <cell r="G171" t="str">
            <v>PR</v>
          </cell>
          <cell r="H171">
            <v>676</v>
          </cell>
          <cell r="I171">
            <v>600</v>
          </cell>
          <cell r="J171" t="str">
            <v>N/A</v>
          </cell>
          <cell r="K171" t="str">
            <v>NIO 7055 COD 7324</v>
          </cell>
          <cell r="L171">
            <v>1940</v>
          </cell>
          <cell r="M171" t="str">
            <v>No mitigation necessary</v>
          </cell>
        </row>
        <row r="172">
          <cell r="A172" t="str">
            <v>05-123-33252</v>
          </cell>
          <cell r="B172" t="str">
            <v>Hood 6-2-20</v>
          </cell>
          <cell r="C172" t="str">
            <v>Donn 30N-20A-L</v>
          </cell>
          <cell r="D172">
            <v>0</v>
          </cell>
          <cell r="E172" t="str">
            <v>GREAT WESTERN OPERATING COMPANY LLC</v>
          </cell>
          <cell r="F172">
            <v>40869</v>
          </cell>
          <cell r="G172" t="str">
            <v>PR</v>
          </cell>
          <cell r="H172">
            <v>690</v>
          </cell>
          <cell r="I172">
            <v>70</v>
          </cell>
          <cell r="J172" t="str">
            <v>N/A</v>
          </cell>
          <cell r="K172" t="str">
            <v>NIO 7285 COD 7598</v>
          </cell>
          <cell r="L172">
            <v>19689</v>
          </cell>
          <cell r="M172" t="str">
            <v>No mitigation necessary</v>
          </cell>
        </row>
        <row r="173">
          <cell r="A173" t="str">
            <v>05-123-33265</v>
          </cell>
          <cell r="B173" t="str">
            <v>McGlothlin 8-6-17</v>
          </cell>
          <cell r="C173" t="str">
            <v>Donn 30N-20A-L</v>
          </cell>
          <cell r="D173">
            <v>776.25312650000001</v>
          </cell>
          <cell r="E173" t="str">
            <v>GREAT WESTERN OPERATING COMPANY LLC</v>
          </cell>
          <cell r="F173">
            <v>40874</v>
          </cell>
          <cell r="G173" t="str">
            <v>PR</v>
          </cell>
          <cell r="H173">
            <v>700</v>
          </cell>
          <cell r="I173">
            <v>70</v>
          </cell>
          <cell r="J173" t="str">
            <v>N/A</v>
          </cell>
          <cell r="K173" t="str">
            <v>NIO 6976 COD 7245</v>
          </cell>
          <cell r="L173">
            <v>2590</v>
          </cell>
          <cell r="M173" t="str">
            <v>No mitigation required</v>
          </cell>
        </row>
        <row r="174">
          <cell r="A174" t="str">
            <v>05-123-33273</v>
          </cell>
          <cell r="B174" t="str">
            <v>FRITZLER 0-2-21</v>
          </cell>
          <cell r="C174" t="str">
            <v>Hood 25N-22B-M</v>
          </cell>
          <cell r="D174">
            <v>1410</v>
          </cell>
          <cell r="E174" t="str">
            <v>Great Western</v>
          </cell>
          <cell r="F174">
            <v>40709</v>
          </cell>
          <cell r="G174" t="str">
            <v>PR</v>
          </cell>
          <cell r="H174">
            <v>650</v>
          </cell>
          <cell r="I174">
            <v>108</v>
          </cell>
          <cell r="J174" t="str">
            <v>NO</v>
          </cell>
          <cell r="K174" t="str">
            <v>NIO 6874 COD 7188</v>
          </cell>
          <cell r="L174" t="str">
            <v>6735</v>
          </cell>
          <cell r="M174" t="str">
            <v>Options 1 or 2 needed for remediation (cement above Nio top)</v>
          </cell>
        </row>
        <row r="175">
          <cell r="A175" t="str">
            <v>05-123-33548</v>
          </cell>
          <cell r="B175" t="str">
            <v>FRITZLER 6-6-17</v>
          </cell>
          <cell r="C175" t="str">
            <v>Donn 30N-20A-L</v>
          </cell>
          <cell r="D175">
            <v>829.82306019999999</v>
          </cell>
          <cell r="E175" t="str">
            <v>GREAT WESTERN OPERATING COMPANY LLC</v>
          </cell>
          <cell r="F175">
            <v>41159</v>
          </cell>
          <cell r="G175" t="str">
            <v>PR</v>
          </cell>
          <cell r="H175">
            <v>688</v>
          </cell>
          <cell r="I175" t="str">
            <v>600</v>
          </cell>
          <cell r="J175" t="str">
            <v>N/A</v>
          </cell>
          <cell r="K175" t="str">
            <v>NIO 6945 COD 7253</v>
          </cell>
          <cell r="L175">
            <v>1996</v>
          </cell>
          <cell r="M175" t="str">
            <v>No mitigation necessary</v>
          </cell>
        </row>
        <row r="176">
          <cell r="A176" t="str">
            <v>05-123-33549</v>
          </cell>
          <cell r="B176" t="str">
            <v>FRITZLER 43-17</v>
          </cell>
          <cell r="C176" t="str">
            <v>Donn 30N-20A-L</v>
          </cell>
          <cell r="D176">
            <v>835.63459049999994</v>
          </cell>
          <cell r="E176" t="str">
            <v>GREAT WESTERN OPERATING COMPANY LLC</v>
          </cell>
          <cell r="F176">
            <v>41166</v>
          </cell>
          <cell r="G176">
            <v>0</v>
          </cell>
          <cell r="H176">
            <v>0</v>
          </cell>
          <cell r="I176">
            <v>0</v>
          </cell>
          <cell r="J176">
            <v>0</v>
          </cell>
          <cell r="K176">
            <v>0</v>
          </cell>
          <cell r="L176">
            <v>0</v>
          </cell>
          <cell r="M176">
            <v>0</v>
          </cell>
        </row>
        <row r="177">
          <cell r="A177" t="str">
            <v>05-123-33646</v>
          </cell>
          <cell r="B177" t="str">
            <v>MCGLOTHLIN PC I 17-25D</v>
          </cell>
          <cell r="C177" t="str">
            <v>Donn 30N-20A-L</v>
          </cell>
          <cell r="D177">
            <v>911.73680279999996</v>
          </cell>
          <cell r="E177" t="str">
            <v>NOBLE ENERGY INC</v>
          </cell>
          <cell r="F177" t="str">
            <v>null</v>
          </cell>
          <cell r="G177" t="str">
            <v>AL</v>
          </cell>
          <cell r="H177" t="str">
            <v>N/A</v>
          </cell>
          <cell r="I177" t="str">
            <v>N/A</v>
          </cell>
          <cell r="J177" t="str">
            <v>N/A</v>
          </cell>
          <cell r="K177" t="str">
            <v>N/A</v>
          </cell>
          <cell r="L177" t="str">
            <v>N/A</v>
          </cell>
          <cell r="M177">
            <v>0</v>
          </cell>
        </row>
        <row r="178">
          <cell r="A178" t="str">
            <v>05-123-33823</v>
          </cell>
          <cell r="B178" t="str">
            <v>North Poudre #2-30</v>
          </cell>
          <cell r="C178" t="str">
            <v>Goetzel 5C-30-M</v>
          </cell>
          <cell r="D178">
            <v>90</v>
          </cell>
          <cell r="E178" t="str">
            <v>Blue Chip Oil</v>
          </cell>
          <cell r="F178">
            <v>40807</v>
          </cell>
          <cell r="G178" t="str">
            <v>PR</v>
          </cell>
          <cell r="H178">
            <v>489</v>
          </cell>
          <cell r="I178">
            <v>110</v>
          </cell>
          <cell r="J178" t="str">
            <v>NO</v>
          </cell>
          <cell r="K178" t="str">
            <v>NIO 6948 COD 7242</v>
          </cell>
          <cell r="L178">
            <v>3100</v>
          </cell>
          <cell r="M178" t="str">
            <v>No mitigation required</v>
          </cell>
        </row>
        <row r="179">
          <cell r="A179" t="str">
            <v>05-123-34400</v>
          </cell>
          <cell r="B179" t="str">
            <v>Eldridge #2-23</v>
          </cell>
          <cell r="C179" t="str">
            <v>Leffler 8N-23B-L</v>
          </cell>
          <cell r="D179">
            <v>160</v>
          </cell>
          <cell r="E179" t="str">
            <v>HRM</v>
          </cell>
          <cell r="F179">
            <v>30554</v>
          </cell>
          <cell r="G179" t="str">
            <v>PR</v>
          </cell>
          <cell r="H179">
            <v>416</v>
          </cell>
          <cell r="I179">
            <v>378</v>
          </cell>
          <cell r="J179" t="str">
            <v>N/A</v>
          </cell>
          <cell r="K179" t="str">
            <v>NIO 6830 COD 7140</v>
          </cell>
          <cell r="L179">
            <v>0</v>
          </cell>
          <cell r="M179" t="str">
            <v>No cement top available, no CBL, need CBL to determine if this needs mitigation</v>
          </cell>
        </row>
        <row r="180">
          <cell r="A180" t="str">
            <v>05-123-35051</v>
          </cell>
          <cell r="B180" t="str">
            <v>Hood #20-42-12</v>
          </cell>
          <cell r="C180" t="str">
            <v>Hood 25N-22B-M</v>
          </cell>
          <cell r="D180">
            <v>1435</v>
          </cell>
          <cell r="E180" t="str">
            <v>Great Western</v>
          </cell>
          <cell r="F180">
            <v>41002</v>
          </cell>
          <cell r="G180" t="str">
            <v>PR</v>
          </cell>
          <cell r="H180">
            <v>732</v>
          </cell>
          <cell r="I180">
            <v>105</v>
          </cell>
          <cell r="J180" t="str">
            <v>NO</v>
          </cell>
          <cell r="K180" t="str">
            <v>NIO 6963 COD 7262</v>
          </cell>
          <cell r="L180">
            <v>1746</v>
          </cell>
          <cell r="M180" t="str">
            <v>No mitigation necessary</v>
          </cell>
        </row>
        <row r="181">
          <cell r="A181" t="str">
            <v>05-123-35052</v>
          </cell>
          <cell r="B181" t="str">
            <v>Hood #20-42-11</v>
          </cell>
          <cell r="C181" t="str">
            <v>Hood 25N-22B-M</v>
          </cell>
          <cell r="D181">
            <v>220</v>
          </cell>
          <cell r="E181" t="str">
            <v>Great Western</v>
          </cell>
          <cell r="F181">
            <v>41008</v>
          </cell>
          <cell r="G181" t="str">
            <v>PR</v>
          </cell>
          <cell r="H181">
            <v>690</v>
          </cell>
          <cell r="I181">
            <v>108</v>
          </cell>
          <cell r="J181" t="str">
            <v>NO</v>
          </cell>
          <cell r="K181" t="str">
            <v>NIO 6912 COD 7222</v>
          </cell>
          <cell r="L181">
            <v>2470</v>
          </cell>
          <cell r="M181" t="str">
            <v>No mitigation necessary</v>
          </cell>
        </row>
        <row r="182">
          <cell r="A182" t="str">
            <v>05-123-35091</v>
          </cell>
          <cell r="B182" t="str">
            <v>Fritzler 11-21-4</v>
          </cell>
          <cell r="C182" t="str">
            <v>Donn 4N-20C-L</v>
          </cell>
          <cell r="D182">
            <v>57.995895590000003</v>
          </cell>
          <cell r="E182" t="str">
            <v>GREAT WESTERN OPERATING COMPANY LLC</v>
          </cell>
          <cell r="F182">
            <v>40993</v>
          </cell>
          <cell r="G182" t="str">
            <v>PR</v>
          </cell>
          <cell r="H182">
            <v>722</v>
          </cell>
          <cell r="I182">
            <v>55</v>
          </cell>
          <cell r="J182" t="str">
            <v>N/A</v>
          </cell>
          <cell r="K182" t="str">
            <v>NIO 6959 COD 7222</v>
          </cell>
          <cell r="L182">
            <v>2860</v>
          </cell>
          <cell r="M182" t="str">
            <v>No mitigation required</v>
          </cell>
        </row>
        <row r="183">
          <cell r="A183" t="str">
            <v>05-123-35234</v>
          </cell>
          <cell r="B183" t="str">
            <v>Fritzler #21-22-14</v>
          </cell>
          <cell r="C183" t="str">
            <v>Hood 25N-22B-M</v>
          </cell>
          <cell r="D183">
            <v>40</v>
          </cell>
          <cell r="E183" t="str">
            <v>Great Western</v>
          </cell>
          <cell r="F183">
            <v>40998</v>
          </cell>
          <cell r="G183" t="str">
            <v>PR</v>
          </cell>
          <cell r="H183">
            <v>732</v>
          </cell>
          <cell r="I183">
            <v>108</v>
          </cell>
          <cell r="J183" t="str">
            <v>NO</v>
          </cell>
          <cell r="K183" t="str">
            <v>NIO 7010 COD 7299</v>
          </cell>
          <cell r="L183">
            <v>2200</v>
          </cell>
          <cell r="M183" t="str">
            <v>No mitigation necessary, will not stimulate within 150' of this well</v>
          </cell>
        </row>
        <row r="184">
          <cell r="A184" t="str">
            <v>05-123-35800</v>
          </cell>
          <cell r="B184" t="str">
            <v>Weinmeister #22-6G6</v>
          </cell>
          <cell r="C184" t="str">
            <v>Leffler 8C-23-L</v>
          </cell>
          <cell r="D184">
            <v>8</v>
          </cell>
          <cell r="E184" t="str">
            <v>Noble</v>
          </cell>
          <cell r="F184">
            <v>0</v>
          </cell>
          <cell r="G184" t="str">
            <v>AL</v>
          </cell>
          <cell r="H184">
            <v>0</v>
          </cell>
          <cell r="I184">
            <v>0</v>
          </cell>
          <cell r="J184">
            <v>0</v>
          </cell>
          <cell r="K184">
            <v>0</v>
          </cell>
          <cell r="L184">
            <v>0</v>
          </cell>
          <cell r="M184">
            <v>0</v>
          </cell>
        </row>
        <row r="185">
          <cell r="A185" t="str">
            <v>05-123-35995</v>
          </cell>
          <cell r="B185" t="str">
            <v>Fritzler 17-42-11</v>
          </cell>
          <cell r="C185" t="str">
            <v>Donn 30N-20A-L</v>
          </cell>
          <cell r="D185">
            <v>838.58298060000004</v>
          </cell>
          <cell r="E185" t="str">
            <v>GREAT WESTERN OPERATING COMPANY LLC</v>
          </cell>
          <cell r="F185">
            <v>41170</v>
          </cell>
          <cell r="G185" t="str">
            <v>PR</v>
          </cell>
          <cell r="H185">
            <v>732</v>
          </cell>
          <cell r="I185">
            <v>675</v>
          </cell>
          <cell r="J185" t="str">
            <v>N/A</v>
          </cell>
          <cell r="K185" t="str">
            <v>NIO 7258 COD 7556</v>
          </cell>
          <cell r="L185">
            <v>1900</v>
          </cell>
          <cell r="M185" t="str">
            <v>No mitigation required</v>
          </cell>
        </row>
        <row r="186">
          <cell r="A186" t="str">
            <v>05-123-35996</v>
          </cell>
          <cell r="B186" t="str">
            <v>Fritzler 17-32-12</v>
          </cell>
          <cell r="C186" t="str">
            <v>Donn 30N-20A-L</v>
          </cell>
          <cell r="D186">
            <v>832.68619309999997</v>
          </cell>
          <cell r="E186" t="str">
            <v>GREAT WESTERN OPERATING COMPANY LLC</v>
          </cell>
          <cell r="F186">
            <v>41162</v>
          </cell>
          <cell r="G186" t="str">
            <v>PR</v>
          </cell>
          <cell r="H186">
            <v>732</v>
          </cell>
          <cell r="I186">
            <v>675</v>
          </cell>
          <cell r="J186" t="str">
            <v>N/A</v>
          </cell>
          <cell r="K186" t="str">
            <v>NIO 7278 COD 7590</v>
          </cell>
          <cell r="L186" t="str">
            <v>1962</v>
          </cell>
          <cell r="M186" t="str">
            <v>No mitigation required</v>
          </cell>
        </row>
        <row r="187">
          <cell r="A187" t="str">
            <v>05-123-35997</v>
          </cell>
          <cell r="B187" t="str">
            <v>Fritzler 17-23-18</v>
          </cell>
          <cell r="C187" t="str">
            <v>Donn 30N-20A-L</v>
          </cell>
          <cell r="D187">
            <v>823.67042089999995</v>
          </cell>
          <cell r="E187" t="str">
            <v>GREAT WESTERN OPERATING COMPANY LLC</v>
          </cell>
          <cell r="F187">
            <v>41152</v>
          </cell>
          <cell r="G187" t="str">
            <v>PR</v>
          </cell>
          <cell r="H187">
            <v>732</v>
          </cell>
          <cell r="I187">
            <v>600</v>
          </cell>
          <cell r="J187" t="str">
            <v>N/A</v>
          </cell>
          <cell r="K187" t="str">
            <v>NIO 7300 COD 7591</v>
          </cell>
          <cell r="L187" t="str">
            <v>1452</v>
          </cell>
          <cell r="M187" t="str">
            <v>No mitigation required</v>
          </cell>
        </row>
        <row r="188">
          <cell r="A188" t="str">
            <v>05-123-36507</v>
          </cell>
          <cell r="B188" t="str">
            <v>Leffler I21-75HN</v>
          </cell>
          <cell r="C188" t="str">
            <v>Donn 4N-20C-L</v>
          </cell>
          <cell r="D188">
            <v>55.532589479999999</v>
          </cell>
          <cell r="E188" t="str">
            <v>NOBLE ENERGY INC</v>
          </cell>
          <cell r="F188" t="str">
            <v>null</v>
          </cell>
          <cell r="G188" t="str">
            <v>AL</v>
          </cell>
          <cell r="H188" t="str">
            <v>N/A</v>
          </cell>
          <cell r="I188" t="str">
            <v>N/A</v>
          </cell>
          <cell r="J188" t="str">
            <v>N/A</v>
          </cell>
          <cell r="K188" t="str">
            <v>N/A</v>
          </cell>
          <cell r="L188" t="str">
            <v>N/A</v>
          </cell>
          <cell r="M188">
            <v>0</v>
          </cell>
        </row>
        <row r="189">
          <cell r="A189" t="str">
            <v>05-123-36661</v>
          </cell>
          <cell r="B189" t="str">
            <v>Feuerstein #I28-63-1HN</v>
          </cell>
          <cell r="C189" t="str">
            <v>Beebe 10N-29B-L</v>
          </cell>
          <cell r="D189">
            <v>60</v>
          </cell>
          <cell r="E189" t="str">
            <v>Noble Energy</v>
          </cell>
          <cell r="F189">
            <v>41401</v>
          </cell>
          <cell r="G189" t="str">
            <v>PR</v>
          </cell>
          <cell r="H189">
            <v>625</v>
          </cell>
          <cell r="I189">
            <v>300</v>
          </cell>
          <cell r="J189" t="str">
            <v>NO</v>
          </cell>
          <cell r="K189" t="str">
            <v>NIO 7092</v>
          </cell>
          <cell r="L189">
            <v>0</v>
          </cell>
          <cell r="M189" t="str">
            <v>Looks like this well is cemented to surface, no mitigation required</v>
          </cell>
        </row>
        <row r="190">
          <cell r="A190" t="str">
            <v>05-123-36664</v>
          </cell>
          <cell r="B190" t="str">
            <v>Feuerstein #I28-64-1HC</v>
          </cell>
          <cell r="C190" t="str">
            <v>Beebe 10N-29B-L</v>
          </cell>
          <cell r="D190">
            <v>55</v>
          </cell>
          <cell r="E190" t="str">
            <v>Noble Energy</v>
          </cell>
          <cell r="F190">
            <v>41414</v>
          </cell>
          <cell r="G190" t="str">
            <v>PR</v>
          </cell>
          <cell r="H190">
            <v>630</v>
          </cell>
          <cell r="I190">
            <v>300</v>
          </cell>
          <cell r="J190" t="str">
            <v>NO</v>
          </cell>
          <cell r="K190" t="str">
            <v>NIO 6814 COD 7383</v>
          </cell>
          <cell r="L190">
            <v>0</v>
          </cell>
          <cell r="M190" t="str">
            <v>Looks like this well is cemented to surface, no mitigation required</v>
          </cell>
        </row>
        <row r="191">
          <cell r="A191" t="str">
            <v>05-123-36665</v>
          </cell>
          <cell r="B191" t="str">
            <v>Feuerstein #I29-63-HN</v>
          </cell>
          <cell r="C191" t="str">
            <v>Beebe 23N-29A-L</v>
          </cell>
          <cell r="D191">
            <v>45</v>
          </cell>
          <cell r="E191" t="str">
            <v>Noble Energy</v>
          </cell>
          <cell r="F191">
            <v>41424</v>
          </cell>
          <cell r="G191" t="str">
            <v>PR</v>
          </cell>
          <cell r="H191">
            <v>625</v>
          </cell>
          <cell r="I191">
            <v>260</v>
          </cell>
          <cell r="J191" t="str">
            <v>NO</v>
          </cell>
          <cell r="K191" t="str">
            <v>NIO 6887</v>
          </cell>
          <cell r="L191">
            <v>0</v>
          </cell>
          <cell r="M191" t="str">
            <v>Looks like this well is cemented to surface, no mitigation required</v>
          </cell>
        </row>
        <row r="192">
          <cell r="A192" t="str">
            <v>05-123-37000</v>
          </cell>
          <cell r="B192" t="str">
            <v>Adams I #23-19</v>
          </cell>
          <cell r="C192" t="str">
            <v>Leffler 41N-23C-L</v>
          </cell>
          <cell r="D192">
            <v>140</v>
          </cell>
          <cell r="E192" t="str">
            <v>Noble</v>
          </cell>
          <cell r="F192">
            <v>39383</v>
          </cell>
          <cell r="G192" t="str">
            <v>PR</v>
          </cell>
          <cell r="H192">
            <v>693</v>
          </cell>
          <cell r="I192">
            <v>655</v>
          </cell>
          <cell r="J192" t="str">
            <v>N/A</v>
          </cell>
          <cell r="K192" t="str">
            <v>NIO 6871 COD 7172</v>
          </cell>
          <cell r="L192" t="str">
            <v>2360</v>
          </cell>
          <cell r="M192" t="str">
            <v>No mitigation necessary</v>
          </cell>
        </row>
        <row r="193">
          <cell r="A193" t="str">
            <v>05-123-40865</v>
          </cell>
          <cell r="B193" t="str">
            <v>Burr FD #23-222HN</v>
          </cell>
          <cell r="C193" t="str">
            <v>Goetzel 30N-30B-M</v>
          </cell>
          <cell r="D193">
            <v>985</v>
          </cell>
          <cell r="E193" t="str">
            <v>Great Western</v>
          </cell>
          <cell r="F193">
            <v>42309</v>
          </cell>
          <cell r="G193" t="str">
            <v>PR</v>
          </cell>
          <cell r="H193">
            <v>1250</v>
          </cell>
          <cell r="I193">
            <v>530</v>
          </cell>
          <cell r="J193" t="str">
            <v>NO</v>
          </cell>
          <cell r="K193">
            <v>0</v>
          </cell>
          <cell r="L193">
            <v>6813</v>
          </cell>
          <cell r="M193" t="str">
            <v>No tops provided from scout card, information on COGCC website implys that the well has not been frac'd even though the status is 'PR', no mitigation needed</v>
          </cell>
        </row>
        <row r="194">
          <cell r="A194" t="str">
            <v>05-123-40872</v>
          </cell>
          <cell r="B194" t="str">
            <v>Burr FD #23-379HN</v>
          </cell>
          <cell r="C194" t="str">
            <v>Goetzel 30N-30B-M</v>
          </cell>
          <cell r="D194">
            <v>950</v>
          </cell>
          <cell r="E194" t="str">
            <v>Great Western</v>
          </cell>
          <cell r="F194">
            <v>42305</v>
          </cell>
          <cell r="G194" t="str">
            <v>PR</v>
          </cell>
          <cell r="H194">
            <v>1025</v>
          </cell>
          <cell r="I194">
            <v>530</v>
          </cell>
          <cell r="J194" t="str">
            <v>NO</v>
          </cell>
          <cell r="K194">
            <v>0</v>
          </cell>
          <cell r="L194">
            <v>6379</v>
          </cell>
          <cell r="M194" t="str">
            <v>No tops provided from scout card, information on COGCC website implys that the well has not been frac'd even though the status is 'PR', no mitigation needed</v>
          </cell>
        </row>
        <row r="195">
          <cell r="A195" t="str">
            <v>05-123-40876</v>
          </cell>
          <cell r="B195" t="str">
            <v>Burr 23-259HC</v>
          </cell>
          <cell r="C195" t="str">
            <v>Goetzel 30N-30B-M</v>
          </cell>
          <cell r="D195">
            <v>975</v>
          </cell>
          <cell r="E195" t="str">
            <v>Great Western</v>
          </cell>
          <cell r="F195">
            <v>42308</v>
          </cell>
          <cell r="G195" t="str">
            <v>PR</v>
          </cell>
          <cell r="H195">
            <v>1250</v>
          </cell>
          <cell r="I195">
            <v>530</v>
          </cell>
          <cell r="J195" t="str">
            <v>NO</v>
          </cell>
          <cell r="K195">
            <v>0</v>
          </cell>
          <cell r="L195">
            <v>6935</v>
          </cell>
          <cell r="M195" t="str">
            <v>No tops provided from scout card, information on COGCC website implys that the well has not been frac'd even though the status is 'PR', no mitigation needed</v>
          </cell>
        </row>
        <row r="196">
          <cell r="A196" t="str">
            <v>05-123-40877</v>
          </cell>
          <cell r="B196" t="str">
            <v>Burr FD #23-382HC</v>
          </cell>
          <cell r="C196" t="str">
            <v>Goetzel 30N-30B-M</v>
          </cell>
          <cell r="D196">
            <v>986</v>
          </cell>
          <cell r="E196" t="str">
            <v>Great Western</v>
          </cell>
          <cell r="F196">
            <v>42304</v>
          </cell>
          <cell r="G196" t="str">
            <v>PR</v>
          </cell>
          <cell r="H196">
            <v>1250</v>
          </cell>
          <cell r="I196">
            <v>530</v>
          </cell>
          <cell r="J196" t="str">
            <v>NO</v>
          </cell>
          <cell r="K196">
            <v>0</v>
          </cell>
          <cell r="L196">
            <v>6436</v>
          </cell>
          <cell r="M196" t="str">
            <v>No tops provided from scout card, information on COGCC website implys that the well has not been frac'd even though the status is 'PR', no mitigation needed</v>
          </cell>
        </row>
        <row r="197">
          <cell r="A197" t="str">
            <v>05-123-40878</v>
          </cell>
          <cell r="B197" t="str">
            <v>Burr FD #23-299</v>
          </cell>
          <cell r="C197" t="str">
            <v>Goetzel 30N-30B-M</v>
          </cell>
          <cell r="D197">
            <v>965</v>
          </cell>
          <cell r="E197" t="str">
            <v>Great Western</v>
          </cell>
          <cell r="F197">
            <v>42307</v>
          </cell>
          <cell r="G197" t="str">
            <v>PR</v>
          </cell>
          <cell r="H197">
            <v>1250</v>
          </cell>
          <cell r="I197">
            <v>530</v>
          </cell>
          <cell r="J197" t="str">
            <v>NO</v>
          </cell>
          <cell r="K197">
            <v>0</v>
          </cell>
          <cell r="L197">
            <v>6654</v>
          </cell>
          <cell r="M197" t="str">
            <v>No tops provided from scout card, information on COGCC website implys that the well has not been frac'd even though the status is 'PR', no mitigation needed</v>
          </cell>
        </row>
        <row r="198">
          <cell r="A198" t="str">
            <v>05-123-40883</v>
          </cell>
          <cell r="B198" t="str">
            <v>Burr FD #23-219HC</v>
          </cell>
          <cell r="C198" t="str">
            <v>Goetzel 30N-30B-M</v>
          </cell>
          <cell r="D198">
            <v>1017</v>
          </cell>
          <cell r="E198" t="str">
            <v>Great Western</v>
          </cell>
          <cell r="F198">
            <v>42310</v>
          </cell>
          <cell r="G198" t="str">
            <v>PR</v>
          </cell>
          <cell r="H198">
            <v>1250</v>
          </cell>
          <cell r="I198">
            <v>530</v>
          </cell>
          <cell r="J198" t="str">
            <v>NO</v>
          </cell>
          <cell r="K198">
            <v>0</v>
          </cell>
          <cell r="L198">
            <v>6941</v>
          </cell>
          <cell r="M198" t="str">
            <v>No tops provided from scout card, information on COGCC website implys that the well has not been frac'd even though the status is 'PR', no mitigation needed</v>
          </cell>
        </row>
        <row r="199">
          <cell r="A199" t="str">
            <v>05-123-41559</v>
          </cell>
          <cell r="B199" t="str">
            <v>Burr FD #23-339HN</v>
          </cell>
          <cell r="C199" t="str">
            <v>Goetzel 30N-30B-M</v>
          </cell>
          <cell r="D199">
            <v>957</v>
          </cell>
          <cell r="E199" t="str">
            <v>Great Western</v>
          </cell>
          <cell r="F199">
            <v>42306</v>
          </cell>
          <cell r="G199" t="str">
            <v>PR</v>
          </cell>
          <cell r="H199">
            <v>1250</v>
          </cell>
          <cell r="I199">
            <v>530</v>
          </cell>
          <cell r="J199" t="str">
            <v>NO</v>
          </cell>
          <cell r="K199">
            <v>0</v>
          </cell>
          <cell r="L199">
            <v>6456</v>
          </cell>
          <cell r="M199" t="str">
            <v>No tops provided from scout card, information on COGCC website implys that the well has not been frac'd even though the status is 'PR', no mitigation needed</v>
          </cell>
        </row>
        <row r="200">
          <cell r="A200" t="str">
            <v>05-123-41560</v>
          </cell>
          <cell r="B200" t="str">
            <v>Burr FD #23-339HC</v>
          </cell>
          <cell r="C200" t="str">
            <v>Goetzel 30N-30B-M</v>
          </cell>
          <cell r="D200">
            <v>970</v>
          </cell>
          <cell r="E200" t="str">
            <v>Great Western</v>
          </cell>
          <cell r="F200">
            <v>42305</v>
          </cell>
          <cell r="G200" t="str">
            <v>PR</v>
          </cell>
          <cell r="H200">
            <v>1250</v>
          </cell>
          <cell r="I200">
            <v>530</v>
          </cell>
          <cell r="J200" t="str">
            <v>NO</v>
          </cell>
          <cell r="K200">
            <v>0</v>
          </cell>
          <cell r="L200">
            <v>6571</v>
          </cell>
          <cell r="M200" t="str">
            <v>No tops provided from scout card, information on COGCC website implys that the well has not been frac'd even though the status is 'PR', no mitigation needed</v>
          </cell>
        </row>
        <row r="201">
          <cell r="A201" t="str">
            <v>05-123-41600</v>
          </cell>
          <cell r="B201" t="str">
            <v>Barney #6</v>
          </cell>
          <cell r="C201" t="str">
            <v>Leffler 40C-23-L</v>
          </cell>
          <cell r="D201">
            <v>1575</v>
          </cell>
          <cell r="E201" t="str">
            <v>HRM</v>
          </cell>
          <cell r="F201">
            <v>39627</v>
          </cell>
          <cell r="G201" t="str">
            <v>PR</v>
          </cell>
          <cell r="H201">
            <v>456</v>
          </cell>
          <cell r="I201">
            <v>120</v>
          </cell>
          <cell r="J201" t="str">
            <v>N/A</v>
          </cell>
          <cell r="K201" t="str">
            <v>NIO 7060 COD 7256</v>
          </cell>
          <cell r="L201" t="str">
            <v>3190</v>
          </cell>
          <cell r="M201" t="str">
            <v>No mitigation necessary</v>
          </cell>
        </row>
        <row r="202">
          <cell r="A202" t="str">
            <v>05-123-42099</v>
          </cell>
          <cell r="B202" t="str">
            <v>Greeley SWD #1</v>
          </cell>
          <cell r="C202" t="str">
            <v>Donn 30N-20A-L</v>
          </cell>
          <cell r="D202">
            <v>308.4522106</v>
          </cell>
          <cell r="E202" t="str">
            <v>IRISH OWL LLC</v>
          </cell>
          <cell r="F202" t="str">
            <v>N/A</v>
          </cell>
          <cell r="G202" t="str">
            <v>XX</v>
          </cell>
          <cell r="H202">
            <v>0</v>
          </cell>
          <cell r="I202">
            <v>0</v>
          </cell>
          <cell r="J202">
            <v>0</v>
          </cell>
          <cell r="K202">
            <v>0</v>
          </cell>
          <cell r="L202">
            <v>0</v>
          </cell>
          <cell r="M202" t="str">
            <v>Permitted well from 2015, no mitigation necessary</v>
          </cell>
        </row>
        <row r="203">
          <cell r="A203" t="str">
            <v>05-123-42674</v>
          </cell>
          <cell r="B203" t="str">
            <v>Leffler FE #20-102HN</v>
          </cell>
          <cell r="C203" t="str">
            <v>Hood 25N-22B-M</v>
          </cell>
          <cell r="D203">
            <v>1415</v>
          </cell>
          <cell r="E203" t="str">
            <v>Great Western</v>
          </cell>
          <cell r="F203">
            <v>0</v>
          </cell>
          <cell r="G203" t="str">
            <v>XX</v>
          </cell>
          <cell r="H203">
            <v>0</v>
          </cell>
          <cell r="I203">
            <v>0</v>
          </cell>
          <cell r="J203">
            <v>0</v>
          </cell>
          <cell r="K203" t="str">
            <v>N/A</v>
          </cell>
          <cell r="L203">
            <v>0</v>
          </cell>
          <cell r="M203" t="str">
            <v>NO EVALUATION REQUIRED, No Waiver Required because well is not within 150' of our completed interval according to AC report</v>
          </cell>
        </row>
        <row r="204">
          <cell r="A204" t="str">
            <v>05-123-42675</v>
          </cell>
          <cell r="B204" t="str">
            <v>Leffler FE #20-139HN</v>
          </cell>
          <cell r="C204" t="str">
            <v>Hood 25N-22B-M</v>
          </cell>
          <cell r="D204">
            <v>1070</v>
          </cell>
          <cell r="E204" t="str">
            <v>Great Western</v>
          </cell>
          <cell r="F204">
            <v>0</v>
          </cell>
          <cell r="G204" t="str">
            <v>XX</v>
          </cell>
          <cell r="H204">
            <v>0</v>
          </cell>
          <cell r="I204">
            <v>0</v>
          </cell>
          <cell r="J204">
            <v>0</v>
          </cell>
          <cell r="K204" t="str">
            <v>N/A</v>
          </cell>
          <cell r="L204">
            <v>0</v>
          </cell>
          <cell r="M204" t="str">
            <v>NO EVALUATION REQUIRED, No Waiver Required because well is not within 150' of our completed interval according to AC report</v>
          </cell>
        </row>
        <row r="205">
          <cell r="A205" t="str">
            <v>05-123-42676</v>
          </cell>
          <cell r="B205" t="str">
            <v>Leffler FE #20-139HC</v>
          </cell>
          <cell r="C205" t="str">
            <v>Hood 25N-22B-M</v>
          </cell>
          <cell r="D205">
            <v>1120</v>
          </cell>
          <cell r="E205" t="str">
            <v>Great Western</v>
          </cell>
          <cell r="F205">
            <v>0</v>
          </cell>
          <cell r="G205" t="str">
            <v>XX</v>
          </cell>
          <cell r="H205">
            <v>0</v>
          </cell>
          <cell r="I205">
            <v>0</v>
          </cell>
          <cell r="J205">
            <v>0</v>
          </cell>
          <cell r="K205" t="str">
            <v>N/A</v>
          </cell>
          <cell r="L205">
            <v>0</v>
          </cell>
          <cell r="M205" t="str">
            <v>NO EVALUATION REQUIRED,No Waiver Required because well is not within 150' of our completed interval according to AC report</v>
          </cell>
        </row>
        <row r="206">
          <cell r="A206" t="str">
            <v>05-123-42677</v>
          </cell>
          <cell r="B206" t="str">
            <v>Leffler FE #20-179HC</v>
          </cell>
          <cell r="C206" t="str">
            <v>Hood 25N-22B-M</v>
          </cell>
          <cell r="D206">
            <v>564</v>
          </cell>
          <cell r="E206" t="str">
            <v>Great Western</v>
          </cell>
          <cell r="F206">
            <v>0</v>
          </cell>
          <cell r="G206" t="str">
            <v>XX</v>
          </cell>
          <cell r="H206">
            <v>0</v>
          </cell>
          <cell r="I206">
            <v>0</v>
          </cell>
          <cell r="J206">
            <v>0</v>
          </cell>
          <cell r="K206" t="str">
            <v>N/A</v>
          </cell>
          <cell r="L206">
            <v>0</v>
          </cell>
          <cell r="M206" t="str">
            <v>NO EVALUATION REQUIRED, No Waiver Required</v>
          </cell>
        </row>
        <row r="207">
          <cell r="A207" t="str">
            <v>05-123-42678</v>
          </cell>
          <cell r="B207" t="str">
            <v>Leffler FE #20-182HN</v>
          </cell>
          <cell r="C207" t="str">
            <v>Hood 25N-22B-M</v>
          </cell>
          <cell r="D207">
            <v>95</v>
          </cell>
          <cell r="E207" t="str">
            <v>Great Western</v>
          </cell>
          <cell r="F207">
            <v>0</v>
          </cell>
          <cell r="G207" t="str">
            <v>XX</v>
          </cell>
          <cell r="H207">
            <v>0</v>
          </cell>
          <cell r="I207">
            <v>0</v>
          </cell>
          <cell r="J207">
            <v>0</v>
          </cell>
          <cell r="K207" t="str">
            <v>N/A</v>
          </cell>
          <cell r="L207">
            <v>0</v>
          </cell>
          <cell r="M207" t="str">
            <v>NO EVALUATION REQUIRED, No Waiver Required because well is not within 150' of our completed interval according to AC report</v>
          </cell>
        </row>
        <row r="208">
          <cell r="A208" t="str">
            <v>05-123-42679</v>
          </cell>
          <cell r="B208" t="str">
            <v>Leffler FE #20-142HN</v>
          </cell>
          <cell r="C208" t="str">
            <v>Hood 25N-22B-M</v>
          </cell>
          <cell r="D208">
            <v>767</v>
          </cell>
          <cell r="E208" t="str">
            <v>Great Western</v>
          </cell>
          <cell r="F208">
            <v>0</v>
          </cell>
          <cell r="G208" t="str">
            <v>XX</v>
          </cell>
          <cell r="H208">
            <v>0</v>
          </cell>
          <cell r="I208">
            <v>0</v>
          </cell>
          <cell r="J208">
            <v>0</v>
          </cell>
          <cell r="K208" t="str">
            <v>N/A</v>
          </cell>
          <cell r="L208">
            <v>0</v>
          </cell>
          <cell r="M208" t="str">
            <v>NO EVALUATION REQUIRED, No Waiver Required because well is not within 150' of our completed interval according to AC report</v>
          </cell>
        </row>
        <row r="209">
          <cell r="A209" t="str">
            <v>05-123-42680</v>
          </cell>
          <cell r="B209" t="str">
            <v>Leffler FE #20-179HN</v>
          </cell>
          <cell r="C209" t="str">
            <v>Hood 25N-22B-M</v>
          </cell>
          <cell r="D209">
            <v>438</v>
          </cell>
          <cell r="E209" t="str">
            <v>Great Western</v>
          </cell>
          <cell r="F209">
            <v>0</v>
          </cell>
          <cell r="G209" t="str">
            <v>XX</v>
          </cell>
          <cell r="H209">
            <v>0</v>
          </cell>
          <cell r="I209">
            <v>0</v>
          </cell>
          <cell r="J209">
            <v>0</v>
          </cell>
          <cell r="K209" t="str">
            <v>N/A</v>
          </cell>
          <cell r="L209">
            <v>0</v>
          </cell>
          <cell r="M209" t="str">
            <v>NO EVALUATION REQUIRED, No Waiver Required</v>
          </cell>
        </row>
        <row r="210">
          <cell r="A210" t="str">
            <v>05-123-43651</v>
          </cell>
          <cell r="B210" t="str">
            <v>Ward #V-20-19HN</v>
          </cell>
          <cell r="C210" t="str">
            <v>Hood 14N-22A-M</v>
          </cell>
          <cell r="D210">
            <v>0</v>
          </cell>
          <cell r="E210" t="str">
            <v>Bayswater</v>
          </cell>
          <cell r="F210">
            <v>0</v>
          </cell>
          <cell r="G210" t="str">
            <v>XX</v>
          </cell>
          <cell r="H210">
            <v>0</v>
          </cell>
          <cell r="I210">
            <v>0</v>
          </cell>
          <cell r="J210">
            <v>0</v>
          </cell>
          <cell r="K210" t="str">
            <v>N/A</v>
          </cell>
          <cell r="L210">
            <v>0</v>
          </cell>
          <cell r="M210" t="str">
            <v>NO EVALUATION REQUIRED, No Waiver Required because well is not within 150' of our completed interval according to AC report</v>
          </cell>
        </row>
        <row r="211">
          <cell r="A211" t="str">
            <v>05-123-43652</v>
          </cell>
          <cell r="B211" t="str">
            <v>Ward #X-20-19HN</v>
          </cell>
          <cell r="C211" t="str">
            <v>Hood 14N-22A-M</v>
          </cell>
          <cell r="D211">
            <v>0</v>
          </cell>
          <cell r="E211" t="str">
            <v>Bayswater</v>
          </cell>
          <cell r="F211">
            <v>0</v>
          </cell>
          <cell r="G211" t="str">
            <v>XX</v>
          </cell>
          <cell r="H211">
            <v>0</v>
          </cell>
          <cell r="I211">
            <v>0</v>
          </cell>
          <cell r="J211">
            <v>0</v>
          </cell>
          <cell r="K211" t="str">
            <v>N/A</v>
          </cell>
          <cell r="L211">
            <v>0</v>
          </cell>
          <cell r="M211" t="str">
            <v>NO EVALUATION REQUIRED,  No Waiver Required because well is not within 150' of our completed interval according to AC report</v>
          </cell>
        </row>
        <row r="212">
          <cell r="A212" t="str">
            <v>05-123-43653</v>
          </cell>
          <cell r="B212" t="str">
            <v>Ward #U-20-19HN</v>
          </cell>
          <cell r="C212" t="str">
            <v>Hood 25C-22-M</v>
          </cell>
          <cell r="D212">
            <v>0</v>
          </cell>
          <cell r="E212" t="str">
            <v>Bayswater</v>
          </cell>
          <cell r="F212">
            <v>0</v>
          </cell>
          <cell r="G212" t="str">
            <v>XX</v>
          </cell>
          <cell r="H212">
            <v>0</v>
          </cell>
          <cell r="I212">
            <v>0</v>
          </cell>
          <cell r="J212">
            <v>0</v>
          </cell>
          <cell r="K212" t="str">
            <v>N/A</v>
          </cell>
          <cell r="L212">
            <v>0</v>
          </cell>
          <cell r="M212" t="str">
            <v>NO EVALUATION REQUIRED,  No Waiver Required because well is not within 150' of our completed interval according to AC report</v>
          </cell>
        </row>
        <row r="213">
          <cell r="A213" t="str">
            <v>05-123-43654</v>
          </cell>
          <cell r="B213" t="str">
            <v>Ward #W-20-19HC</v>
          </cell>
          <cell r="C213" t="str">
            <v>Hood 14N-22A-M</v>
          </cell>
          <cell r="D213">
            <v>0</v>
          </cell>
          <cell r="E213" t="str">
            <v>Bayswater</v>
          </cell>
          <cell r="F213">
            <v>0</v>
          </cell>
          <cell r="G213" t="str">
            <v>XX</v>
          </cell>
          <cell r="H213">
            <v>0</v>
          </cell>
          <cell r="I213">
            <v>0</v>
          </cell>
          <cell r="J213">
            <v>0</v>
          </cell>
          <cell r="K213" t="str">
            <v>N/A</v>
          </cell>
          <cell r="L213">
            <v>0</v>
          </cell>
          <cell r="M213" t="str">
            <v>NO EVALUATION REQUIRED,  No Waiver Required because well is not within 150' of our completed interval according to AC report</v>
          </cell>
        </row>
        <row r="214">
          <cell r="A214" t="str">
            <v>05-123-43655</v>
          </cell>
          <cell r="B214" t="str">
            <v>Ward #M-20-19HN</v>
          </cell>
          <cell r="C214" t="str">
            <v>Hood 25N-22B-M</v>
          </cell>
          <cell r="D214">
            <v>0</v>
          </cell>
          <cell r="E214" t="str">
            <v>Bayswater</v>
          </cell>
          <cell r="F214">
            <v>0</v>
          </cell>
          <cell r="G214" t="str">
            <v>XX</v>
          </cell>
          <cell r="H214">
            <v>0</v>
          </cell>
          <cell r="I214">
            <v>0</v>
          </cell>
          <cell r="J214">
            <v>0</v>
          </cell>
          <cell r="K214" t="str">
            <v>N/A</v>
          </cell>
          <cell r="L214">
            <v>0</v>
          </cell>
          <cell r="M214" t="str">
            <v>NO EVALUATION REQUIRED, No Waiver Required because well is not within 150' of our completed interval according to AC report</v>
          </cell>
        </row>
        <row r="215">
          <cell r="A215" t="str">
            <v>05-123-43656</v>
          </cell>
          <cell r="B215" t="str">
            <v>Ward #T-20-19HC</v>
          </cell>
          <cell r="C215" t="str">
            <v>Hood 25N-22B-M</v>
          </cell>
          <cell r="D215">
            <v>0</v>
          </cell>
          <cell r="E215" t="str">
            <v>Bayswater</v>
          </cell>
          <cell r="F215">
            <v>0</v>
          </cell>
          <cell r="G215" t="str">
            <v>XX</v>
          </cell>
          <cell r="H215">
            <v>0</v>
          </cell>
          <cell r="I215">
            <v>0</v>
          </cell>
          <cell r="J215">
            <v>0</v>
          </cell>
          <cell r="K215" t="str">
            <v>N/A</v>
          </cell>
          <cell r="L215">
            <v>0</v>
          </cell>
          <cell r="M215" t="str">
            <v>NO EVALUATION REQUIRED, No Waiver Required because well is not within 150' of our completed interval according to AC report</v>
          </cell>
        </row>
        <row r="216">
          <cell r="A216" t="str">
            <v>05-123-43657</v>
          </cell>
          <cell r="B216" t="str">
            <v>Ward #O-20-19HN</v>
          </cell>
          <cell r="C216" t="str">
            <v>Hood 25N-22B-M</v>
          </cell>
          <cell r="D216">
            <v>0</v>
          </cell>
          <cell r="E216" t="str">
            <v>Bayswater</v>
          </cell>
          <cell r="F216">
            <v>0</v>
          </cell>
          <cell r="G216" t="str">
            <v>XX</v>
          </cell>
          <cell r="H216">
            <v>0</v>
          </cell>
          <cell r="I216">
            <v>0</v>
          </cell>
          <cell r="J216">
            <v>0</v>
          </cell>
          <cell r="K216" t="str">
            <v>N/A</v>
          </cell>
          <cell r="L216">
            <v>0</v>
          </cell>
          <cell r="M216" t="str">
            <v>NO EVALUATION REQUIRED, No Waiver Required because well is not within 150' of our completed interval according to AC report</v>
          </cell>
        </row>
        <row r="217">
          <cell r="A217" t="str">
            <v>05-123-43658</v>
          </cell>
          <cell r="B217" t="str">
            <v>Ward #P-20-19HN</v>
          </cell>
          <cell r="C217" t="str">
            <v>Hood 25N-22B-M</v>
          </cell>
          <cell r="D217">
            <v>0</v>
          </cell>
          <cell r="E217" t="str">
            <v>Bayswater</v>
          </cell>
          <cell r="F217">
            <v>0</v>
          </cell>
          <cell r="G217" t="str">
            <v>XX</v>
          </cell>
          <cell r="H217">
            <v>0</v>
          </cell>
          <cell r="I217">
            <v>0</v>
          </cell>
          <cell r="J217">
            <v>0</v>
          </cell>
          <cell r="K217" t="str">
            <v>N/A</v>
          </cell>
          <cell r="L217">
            <v>0</v>
          </cell>
          <cell r="M217" t="str">
            <v>NO EVALUATION REQUIRED, No Waiver Required because well is not within 150' of our completed interval according to AC report</v>
          </cell>
        </row>
        <row r="218">
          <cell r="A218" t="str">
            <v>05-123-43659</v>
          </cell>
          <cell r="B218" t="str">
            <v>Ward #Q-20-19HC</v>
          </cell>
          <cell r="C218" t="str">
            <v>Hood 25N-22B-M</v>
          </cell>
          <cell r="D218">
            <v>0</v>
          </cell>
          <cell r="E218" t="str">
            <v>Bayswater</v>
          </cell>
          <cell r="F218">
            <v>0</v>
          </cell>
          <cell r="G218" t="str">
            <v>XX</v>
          </cell>
          <cell r="H218">
            <v>0</v>
          </cell>
          <cell r="I218">
            <v>0</v>
          </cell>
          <cell r="J218">
            <v>0</v>
          </cell>
          <cell r="K218" t="str">
            <v>N/A</v>
          </cell>
          <cell r="L218">
            <v>0</v>
          </cell>
          <cell r="M218" t="str">
            <v>NO EVALUATION REQUIRED, No Waiver Required because well is not within 150' of our completed interval according to AC report</v>
          </cell>
        </row>
        <row r="219">
          <cell r="A219" t="str">
            <v>05-123-43660</v>
          </cell>
          <cell r="B219" t="str">
            <v>Ward #S-20-19HN</v>
          </cell>
          <cell r="C219" t="str">
            <v>Hood 25N-22B-M</v>
          </cell>
          <cell r="D219">
            <v>0</v>
          </cell>
          <cell r="E219" t="str">
            <v>Bayswater</v>
          </cell>
          <cell r="F219">
            <v>0</v>
          </cell>
          <cell r="G219" t="str">
            <v>XX</v>
          </cell>
          <cell r="H219">
            <v>0</v>
          </cell>
          <cell r="I219">
            <v>0</v>
          </cell>
          <cell r="J219">
            <v>0</v>
          </cell>
          <cell r="K219" t="str">
            <v>N/A</v>
          </cell>
          <cell r="L219">
            <v>0</v>
          </cell>
          <cell r="M219" t="str">
            <v>NO EVALUATION REQUIRED, No Waiver Required because well is not within 150' of our completed interval according to AC report</v>
          </cell>
        </row>
        <row r="220">
          <cell r="A220" t="str">
            <v>05-123-43661</v>
          </cell>
          <cell r="B220" t="str">
            <v>Ward #N-20-19HC</v>
          </cell>
          <cell r="C220" t="str">
            <v>Hood 25N-22B-M</v>
          </cell>
          <cell r="D220">
            <v>0</v>
          </cell>
          <cell r="E220" t="str">
            <v>Bayswater</v>
          </cell>
          <cell r="F220">
            <v>0</v>
          </cell>
          <cell r="G220" t="str">
            <v>XX</v>
          </cell>
          <cell r="H220">
            <v>0</v>
          </cell>
          <cell r="I220">
            <v>0</v>
          </cell>
          <cell r="J220">
            <v>0</v>
          </cell>
          <cell r="K220" t="str">
            <v>N/A</v>
          </cell>
          <cell r="L220">
            <v>0</v>
          </cell>
          <cell r="M220" t="str">
            <v>NO EVALUATION REQUIRED,No Waiver Required because well is not within 150' of our completed interval according to AC report</v>
          </cell>
        </row>
        <row r="221">
          <cell r="A221" t="str">
            <v>05-123-43662</v>
          </cell>
          <cell r="B221" t="str">
            <v>Ward #R-20-19HN</v>
          </cell>
          <cell r="C221" t="str">
            <v>Hood 25N-22B-M</v>
          </cell>
          <cell r="D221">
            <v>0</v>
          </cell>
          <cell r="E221" t="str">
            <v>Bayswater</v>
          </cell>
          <cell r="F221">
            <v>0</v>
          </cell>
          <cell r="G221" t="str">
            <v>XX</v>
          </cell>
          <cell r="H221">
            <v>0</v>
          </cell>
          <cell r="I221">
            <v>0</v>
          </cell>
          <cell r="J221">
            <v>0</v>
          </cell>
          <cell r="K221" t="str">
            <v>N/A</v>
          </cell>
          <cell r="L221">
            <v>0</v>
          </cell>
          <cell r="M221" t="str">
            <v>NO EVALUATION REQUIRED, No Waiver Required because well is not within 150' of our completed interval according to AC report</v>
          </cell>
        </row>
        <row r="222">
          <cell r="A222" t="str">
            <v>05-123-44372</v>
          </cell>
          <cell r="B222" t="str">
            <v>Hood 25C-22-M</v>
          </cell>
          <cell r="C222" t="str">
            <v>Donn 32C-20-L</v>
          </cell>
          <cell r="D222">
            <v>387.3047171</v>
          </cell>
          <cell r="E222" t="str">
            <v>SRC ENERGY INC</v>
          </cell>
          <cell r="F222">
            <v>42814</v>
          </cell>
          <cell r="G222" t="str">
            <v>DG</v>
          </cell>
          <cell r="H222">
            <v>1750</v>
          </cell>
          <cell r="I222">
            <v>605</v>
          </cell>
          <cell r="J222" t="str">
            <v>N/A</v>
          </cell>
          <cell r="K222">
            <v>0</v>
          </cell>
          <cell r="L222">
            <v>0</v>
          </cell>
          <cell r="M222" t="str">
            <v>No tops provided, but cemented to surface.  No mitigation necessary</v>
          </cell>
        </row>
        <row r="223">
          <cell r="A223" t="str">
            <v>05-123-44374</v>
          </cell>
          <cell r="B223" t="str">
            <v>Hood 11N-22B-M</v>
          </cell>
          <cell r="C223" t="str">
            <v>Donn 32C-20-L</v>
          </cell>
          <cell r="D223">
            <v>707.85481479999999</v>
          </cell>
          <cell r="E223" t="str">
            <v>SRC ENERGY INC</v>
          </cell>
          <cell r="F223">
            <v>42813</v>
          </cell>
          <cell r="G223" t="str">
            <v>DG</v>
          </cell>
          <cell r="H223">
            <v>1750</v>
          </cell>
          <cell r="I223">
            <v>605</v>
          </cell>
          <cell r="J223" t="str">
            <v>N/A</v>
          </cell>
          <cell r="K223">
            <v>0</v>
          </cell>
          <cell r="L223">
            <v>0</v>
          </cell>
          <cell r="M223" t="str">
            <v>No tops provided, but cemented to surface.  No mitigation necessary</v>
          </cell>
        </row>
        <row r="224">
          <cell r="A224" t="str">
            <v>05-123-443780</v>
          </cell>
          <cell r="B224" t="str">
            <v>Hood 11N-22A-M</v>
          </cell>
          <cell r="C224" t="str">
            <v>Donn 32C-20-L</v>
          </cell>
          <cell r="D224">
            <v>876.91809639999997</v>
          </cell>
          <cell r="E224" t="str">
            <v>SRC ENERGY INC</v>
          </cell>
          <cell r="F224">
            <v>42812</v>
          </cell>
          <cell r="G224" t="str">
            <v>DG</v>
          </cell>
          <cell r="H224">
            <v>1750</v>
          </cell>
          <cell r="I224">
            <v>605</v>
          </cell>
          <cell r="J224" t="str">
            <v>N/A</v>
          </cell>
          <cell r="K224">
            <v>0</v>
          </cell>
          <cell r="L224">
            <v>0</v>
          </cell>
          <cell r="M224" t="str">
            <v>No tops provided, but cemented to surface.  No mitigation necessary</v>
          </cell>
        </row>
        <row r="225">
          <cell r="A225" t="str">
            <v>05-123-44379</v>
          </cell>
          <cell r="B225" t="str">
            <v>Hood 23N-22C-M</v>
          </cell>
          <cell r="C225" t="str">
            <v>Donn 32C-20-L</v>
          </cell>
          <cell r="D225">
            <v>1383.757517</v>
          </cell>
          <cell r="E225" t="str">
            <v>SRC ENERGY INC</v>
          </cell>
          <cell r="F225">
            <v>42810</v>
          </cell>
          <cell r="G225" t="str">
            <v>DG</v>
          </cell>
          <cell r="H225">
            <v>1750</v>
          </cell>
          <cell r="I225">
            <v>605</v>
          </cell>
          <cell r="J225" t="str">
            <v>N/A</v>
          </cell>
          <cell r="K225">
            <v>0</v>
          </cell>
          <cell r="L225">
            <v>0</v>
          </cell>
          <cell r="M225" t="str">
            <v>No tops provided, but cemented to surface.  No mitigation necessary</v>
          </cell>
        </row>
        <row r="226">
          <cell r="A226" t="str">
            <v>05-123-44381</v>
          </cell>
          <cell r="B226" t="str">
            <v>Hood 11C-22-M</v>
          </cell>
          <cell r="C226" t="str">
            <v>Donn 32C-20-L</v>
          </cell>
          <cell r="D226">
            <v>1058.3584920000001</v>
          </cell>
          <cell r="E226" t="str">
            <v>SRC ENERGY INC</v>
          </cell>
          <cell r="F226">
            <v>42811</v>
          </cell>
          <cell r="G226" t="str">
            <v>DG</v>
          </cell>
          <cell r="H226">
            <v>1750</v>
          </cell>
          <cell r="I226">
            <v>605</v>
          </cell>
          <cell r="J226" t="str">
            <v>N/A</v>
          </cell>
          <cell r="K226">
            <v>0</v>
          </cell>
          <cell r="L226">
            <v>0</v>
          </cell>
          <cell r="M226" t="str">
            <v>No tops provided, but cemented to surface.  No mitigation necessary</v>
          </cell>
        </row>
        <row r="227">
          <cell r="A227" t="str">
            <v>05-123-44425</v>
          </cell>
          <cell r="B227" t="str">
            <v>Hood 25N-22C-M</v>
          </cell>
          <cell r="C227" t="str">
            <v>Donn 32C-20-L</v>
          </cell>
          <cell r="D227">
            <v>168.20729600000001</v>
          </cell>
          <cell r="E227" t="str">
            <v>SRC ENERGY INC</v>
          </cell>
          <cell r="F227">
            <v>42814</v>
          </cell>
          <cell r="G227" t="str">
            <v>DG</v>
          </cell>
          <cell r="H227">
            <v>1750</v>
          </cell>
          <cell r="I227">
            <v>605</v>
          </cell>
          <cell r="J227" t="str">
            <v>N/A</v>
          </cell>
          <cell r="K227">
            <v>0</v>
          </cell>
          <cell r="L227">
            <v>0</v>
          </cell>
          <cell r="M227" t="str">
            <v>No tops provided, but cemented to surface.  No mitigation necessary</v>
          </cell>
        </row>
        <row r="228">
          <cell r="A228" t="str">
            <v>05-123-44823</v>
          </cell>
          <cell r="B228" t="str">
            <v>Leffler 8N-23B-L</v>
          </cell>
          <cell r="C228" t="str">
            <v>Donn 5N-20C-L</v>
          </cell>
          <cell r="D228">
            <v>101.8291335</v>
          </cell>
          <cell r="E228" t="str">
            <v>SRC ENERGY INC</v>
          </cell>
          <cell r="F228">
            <v>42881</v>
          </cell>
          <cell r="G228" t="str">
            <v>DG</v>
          </cell>
          <cell r="H228">
            <v>0</v>
          </cell>
          <cell r="I228">
            <v>0</v>
          </cell>
          <cell r="J228">
            <v>0</v>
          </cell>
          <cell r="K228">
            <v>0</v>
          </cell>
          <cell r="L228">
            <v>0</v>
          </cell>
          <cell r="M228" t="str">
            <v>Wells are SRC Energy's, no waiver required</v>
          </cell>
        </row>
        <row r="229">
          <cell r="A229" t="str">
            <v>05-123-44824</v>
          </cell>
          <cell r="B229" t="str">
            <v>Leffler 8C-23-L</v>
          </cell>
          <cell r="C229" t="str">
            <v>Donn 5N-20B-L</v>
          </cell>
          <cell r="D229">
            <v>135.99685980000001</v>
          </cell>
          <cell r="E229" t="str">
            <v>SRC ENERGY INC</v>
          </cell>
          <cell r="F229">
            <v>42881</v>
          </cell>
          <cell r="G229" t="str">
            <v>DG</v>
          </cell>
          <cell r="H229">
            <v>0</v>
          </cell>
          <cell r="I229">
            <v>0</v>
          </cell>
          <cell r="J229">
            <v>0</v>
          </cell>
          <cell r="K229">
            <v>0</v>
          </cell>
          <cell r="L229">
            <v>0</v>
          </cell>
          <cell r="M229" t="str">
            <v>Wells are SRC Energy's, no waiver required</v>
          </cell>
        </row>
        <row r="230">
          <cell r="A230" t="str">
            <v>05-123-44825</v>
          </cell>
          <cell r="B230" t="str">
            <v>Leffler 8N-23C-L</v>
          </cell>
          <cell r="C230" t="str">
            <v>Donn 5N-20C-L</v>
          </cell>
          <cell r="D230">
            <v>121.56598889999999</v>
          </cell>
          <cell r="E230" t="str">
            <v>SRC ENERGY INC</v>
          </cell>
          <cell r="F230">
            <v>42880</v>
          </cell>
          <cell r="G230" t="str">
            <v>DG</v>
          </cell>
          <cell r="H230">
            <v>0</v>
          </cell>
          <cell r="I230">
            <v>0</v>
          </cell>
          <cell r="J230">
            <v>0</v>
          </cell>
          <cell r="K230">
            <v>0</v>
          </cell>
          <cell r="L230">
            <v>0</v>
          </cell>
          <cell r="M230" t="str">
            <v>Wells are SRC Energy's, no waiver required</v>
          </cell>
        </row>
        <row r="231">
          <cell r="A231" t="str">
            <v>05-123-44826</v>
          </cell>
          <cell r="B231" t="str">
            <v>Leffler 40C-23-L</v>
          </cell>
          <cell r="C231" t="str">
            <v>Donn 5N-20C-L</v>
          </cell>
          <cell r="D231">
            <v>141.30284449999999</v>
          </cell>
          <cell r="E231" t="str">
            <v>SRC ENERGY INC</v>
          </cell>
          <cell r="F231">
            <v>42879</v>
          </cell>
          <cell r="G231" t="str">
            <v>DG</v>
          </cell>
          <cell r="H231">
            <v>0</v>
          </cell>
          <cell r="I231">
            <v>0</v>
          </cell>
          <cell r="J231">
            <v>0</v>
          </cell>
          <cell r="K231">
            <v>0</v>
          </cell>
          <cell r="L231">
            <v>0</v>
          </cell>
          <cell r="M231" t="str">
            <v>Wells are SRC Energy's, no waiver required</v>
          </cell>
        </row>
        <row r="232">
          <cell r="A232" t="str">
            <v>05-123-44827</v>
          </cell>
          <cell r="B232" t="str">
            <v>Leffler 26C-23-L</v>
          </cell>
          <cell r="C232" t="str">
            <v>Donn 30N-20B-L</v>
          </cell>
          <cell r="D232">
            <v>85.035895580000002</v>
          </cell>
          <cell r="E232" t="str">
            <v>SRC ENERGY INC</v>
          </cell>
          <cell r="F232">
            <v>42888</v>
          </cell>
          <cell r="G232" t="str">
            <v>DG</v>
          </cell>
          <cell r="H232">
            <v>0</v>
          </cell>
          <cell r="I232">
            <v>0</v>
          </cell>
          <cell r="J232">
            <v>0</v>
          </cell>
          <cell r="K232">
            <v>0</v>
          </cell>
          <cell r="L232">
            <v>0</v>
          </cell>
          <cell r="M232" t="str">
            <v>Wells are SRC Energy's, no waiver required</v>
          </cell>
        </row>
        <row r="233">
          <cell r="A233" t="str">
            <v>05-123-44828</v>
          </cell>
          <cell r="B233" t="str">
            <v>Leffler 41C-23-L</v>
          </cell>
          <cell r="C233" t="str">
            <v>Donn 31N-20C-L</v>
          </cell>
          <cell r="D233">
            <v>144.8865376</v>
          </cell>
          <cell r="E233" t="str">
            <v>SRC ENERGY INC</v>
          </cell>
          <cell r="F233">
            <v>42884</v>
          </cell>
          <cell r="G233" t="str">
            <v>DG</v>
          </cell>
          <cell r="H233">
            <v>0</v>
          </cell>
          <cell r="I233">
            <v>0</v>
          </cell>
          <cell r="J233">
            <v>0</v>
          </cell>
          <cell r="K233">
            <v>0</v>
          </cell>
          <cell r="L233">
            <v>0</v>
          </cell>
          <cell r="M233" t="str">
            <v>Wells are SRC Energy's, no waiver required</v>
          </cell>
        </row>
        <row r="234">
          <cell r="A234" t="str">
            <v>05-123-44829</v>
          </cell>
          <cell r="B234" t="str">
            <v>Leffler 41N-23C-L</v>
          </cell>
          <cell r="C234" t="str">
            <v>Donn 31C-20-L</v>
          </cell>
          <cell r="D234">
            <v>111.86711560000001</v>
          </cell>
          <cell r="E234" t="str">
            <v>SRC ENERGY INC</v>
          </cell>
          <cell r="F234">
            <v>42885</v>
          </cell>
          <cell r="G234" t="str">
            <v>DG</v>
          </cell>
          <cell r="H234">
            <v>0</v>
          </cell>
          <cell r="I234">
            <v>0</v>
          </cell>
          <cell r="J234">
            <v>0</v>
          </cell>
          <cell r="K234">
            <v>0</v>
          </cell>
          <cell r="L234">
            <v>0</v>
          </cell>
          <cell r="M234" t="str">
            <v>Wells are SRC Energy's, no waiver required</v>
          </cell>
        </row>
        <row r="235">
          <cell r="A235" t="str">
            <v>05-123-44830</v>
          </cell>
          <cell r="B235" t="str">
            <v>Leffler 1N-23C-L</v>
          </cell>
          <cell r="C235" t="str">
            <v>Donn 4C-20-L</v>
          </cell>
          <cell r="D235">
            <v>112.6787934</v>
          </cell>
          <cell r="E235" t="str">
            <v>SRC ENERGY INC</v>
          </cell>
          <cell r="F235">
            <v>42887</v>
          </cell>
          <cell r="G235" t="str">
            <v>DG</v>
          </cell>
          <cell r="H235">
            <v>0</v>
          </cell>
          <cell r="I235">
            <v>0</v>
          </cell>
          <cell r="J235">
            <v>0</v>
          </cell>
          <cell r="K235">
            <v>0</v>
          </cell>
          <cell r="L235">
            <v>0</v>
          </cell>
          <cell r="M235" t="str">
            <v>Wells are SRC Energy's, no waiver required</v>
          </cell>
        </row>
        <row r="236">
          <cell r="A236" t="str">
            <v>05-123-44831</v>
          </cell>
          <cell r="B236" t="str">
            <v>Leffler 1N-23B-L</v>
          </cell>
          <cell r="C236" t="str">
            <v>Donn 4N-20B-L</v>
          </cell>
          <cell r="D236">
            <v>0</v>
          </cell>
          <cell r="E236" t="str">
            <v>SRC ENERGY INC</v>
          </cell>
          <cell r="F236">
            <v>42886</v>
          </cell>
          <cell r="G236" t="str">
            <v>DG</v>
          </cell>
          <cell r="H236">
            <v>0</v>
          </cell>
          <cell r="I236">
            <v>0</v>
          </cell>
          <cell r="J236">
            <v>0</v>
          </cell>
          <cell r="K236">
            <v>0</v>
          </cell>
          <cell r="L236">
            <v>0</v>
          </cell>
          <cell r="M236" t="str">
            <v>Wells are SRC Energy's, no waiver required</v>
          </cell>
        </row>
        <row r="237">
          <cell r="A237" t="str">
            <v>05-123-44832</v>
          </cell>
          <cell r="B237" t="str">
            <v>Leffler 8N-23A-L</v>
          </cell>
          <cell r="C237" t="str">
            <v>Donn 31C-20-L2</v>
          </cell>
          <cell r="D237">
            <v>93.890747529999999</v>
          </cell>
          <cell r="E237" t="str">
            <v>SRC ENERGY INC</v>
          </cell>
          <cell r="F237">
            <v>42882</v>
          </cell>
          <cell r="G237" t="str">
            <v>DG</v>
          </cell>
          <cell r="H237">
            <v>0</v>
          </cell>
          <cell r="I237">
            <v>0</v>
          </cell>
          <cell r="J237">
            <v>0</v>
          </cell>
          <cell r="K237">
            <v>0</v>
          </cell>
          <cell r="L237">
            <v>0</v>
          </cell>
          <cell r="M237" t="str">
            <v>Wells are SRC Energy's, no waiver required</v>
          </cell>
        </row>
        <row r="238">
          <cell r="A238" t="str">
            <v>05-123-44833</v>
          </cell>
          <cell r="B238" t="str">
            <v>Leffler 1C-23-L</v>
          </cell>
          <cell r="C238" t="str">
            <v>Donn 31C-20-L</v>
          </cell>
          <cell r="D238">
            <v>2.7939000850000002</v>
          </cell>
          <cell r="E238" t="str">
            <v>SRC ENERGY INC</v>
          </cell>
          <cell r="F238">
            <v>42886</v>
          </cell>
          <cell r="G238" t="str">
            <v>DG</v>
          </cell>
          <cell r="H238">
            <v>0</v>
          </cell>
          <cell r="I238">
            <v>0</v>
          </cell>
          <cell r="J238">
            <v>0</v>
          </cell>
          <cell r="K238">
            <v>0</v>
          </cell>
          <cell r="L238">
            <v>0</v>
          </cell>
          <cell r="M238" t="str">
            <v>Wells are SRC Energy's, no waiver required</v>
          </cell>
        </row>
        <row r="239">
          <cell r="A239" t="str">
            <v>05-123-44834</v>
          </cell>
          <cell r="B239" t="str">
            <v>Leffler 26N-23B-L</v>
          </cell>
          <cell r="C239" t="str">
            <v>Donn 30N-20A-L</v>
          </cell>
          <cell r="D239">
            <v>6.7646330900000002</v>
          </cell>
          <cell r="E239" t="str">
            <v>SRC ENERGY INC</v>
          </cell>
          <cell r="F239">
            <v>42889</v>
          </cell>
          <cell r="G239" t="str">
            <v>DG</v>
          </cell>
          <cell r="H239">
            <v>0</v>
          </cell>
          <cell r="I239">
            <v>0</v>
          </cell>
          <cell r="J239">
            <v>0</v>
          </cell>
          <cell r="K239">
            <v>0</v>
          </cell>
          <cell r="L239">
            <v>0</v>
          </cell>
          <cell r="M239" t="str">
            <v>Wells are SRC Energy's, no waiver required</v>
          </cell>
        </row>
        <row r="240">
          <cell r="A240" t="str">
            <v>05-123-47100</v>
          </cell>
          <cell r="B240" t="str">
            <v>Rowe #13-1</v>
          </cell>
          <cell r="C240" t="str">
            <v>Leffler 26N-23B-L</v>
          </cell>
          <cell r="D240">
            <v>1640</v>
          </cell>
          <cell r="E240" t="str">
            <v>Bayswater</v>
          </cell>
          <cell r="F240">
            <v>30616</v>
          </cell>
          <cell r="G240" t="str">
            <v>PR</v>
          </cell>
          <cell r="H240">
            <v>337</v>
          </cell>
          <cell r="I240" t="str">
            <v>378</v>
          </cell>
          <cell r="J240" t="str">
            <v>N/A</v>
          </cell>
          <cell r="K240" t="str">
            <v>NIO 6908 COD 7172</v>
          </cell>
          <cell r="L240">
            <v>6320</v>
          </cell>
          <cell r="M240" t="str">
            <v>Options 1 or 2 needed</v>
          </cell>
        </row>
        <row r="241">
          <cell r="A241" t="str">
            <v>05-123-48300</v>
          </cell>
          <cell r="B241" t="str">
            <v>Pinnacle Park #13-14</v>
          </cell>
          <cell r="C241" t="str">
            <v>Leffler 26N-23B-L</v>
          </cell>
          <cell r="D241">
            <v>750</v>
          </cell>
          <cell r="E241" t="str">
            <v>Noble</v>
          </cell>
          <cell r="F241">
            <v>31227</v>
          </cell>
          <cell r="G241" t="str">
            <v>PR</v>
          </cell>
          <cell r="H241">
            <v>306</v>
          </cell>
          <cell r="I241">
            <v>655</v>
          </cell>
          <cell r="J241" t="str">
            <v>YES</v>
          </cell>
          <cell r="K241" t="str">
            <v>NIO 6892 COD 7194</v>
          </cell>
          <cell r="L241" t="str">
            <v>6236</v>
          </cell>
          <cell r="M241" t="str">
            <v>Looks like cement from 698'-surface, no mitigation necessary</v>
          </cell>
        </row>
        <row r="242">
          <cell r="A242" t="str">
            <v>05-123-56600</v>
          </cell>
          <cell r="B242" t="str">
            <v>Leffler Farm #2-21</v>
          </cell>
          <cell r="C242" t="str">
            <v>Leffler 8C-23-L</v>
          </cell>
          <cell r="D242">
            <v>2060</v>
          </cell>
          <cell r="E242" t="str">
            <v>Patina Oil and Gas</v>
          </cell>
          <cell r="F242">
            <v>30685</v>
          </cell>
          <cell r="G242" t="str">
            <v>PA</v>
          </cell>
          <cell r="H242">
            <v>425</v>
          </cell>
          <cell r="I242" t="str">
            <v>105</v>
          </cell>
          <cell r="J242" t="str">
            <v>N/A</v>
          </cell>
          <cell r="K242" t="str">
            <v>NIO 6878 COD 7188</v>
          </cell>
          <cell r="L242">
            <v>5720</v>
          </cell>
          <cell r="M242" t="str">
            <v>Plugged to today's standards, no mitigation necessary</v>
          </cell>
        </row>
        <row r="243">
          <cell r="A243" t="str">
            <v>05-123-59700</v>
          </cell>
          <cell r="B243" t="str">
            <v>L&amp;L Partnership #23-4G6</v>
          </cell>
          <cell r="C243" t="str">
            <v>Leffler 1N-23B-L</v>
          </cell>
          <cell r="D243">
            <v>80</v>
          </cell>
          <cell r="E243" t="str">
            <v>Noble</v>
          </cell>
          <cell r="F243">
            <v>34676</v>
          </cell>
          <cell r="G243" t="str">
            <v>PR</v>
          </cell>
          <cell r="H243">
            <v>477</v>
          </cell>
          <cell r="I243">
            <v>655</v>
          </cell>
          <cell r="J243" t="str">
            <v>N/A</v>
          </cell>
          <cell r="K243" t="str">
            <v>NIO 6864 COD 7184</v>
          </cell>
          <cell r="L243">
            <v>6342</v>
          </cell>
          <cell r="M243" t="str">
            <v>Options 1 or 2 needed</v>
          </cell>
        </row>
        <row r="244">
          <cell r="A244" t="str">
            <v>05-123-62700</v>
          </cell>
          <cell r="B244" t="str">
            <v>Seeley Lake #2</v>
          </cell>
          <cell r="C244" t="str">
            <v>Leffler 40C-23-L</v>
          </cell>
          <cell r="D244">
            <v>1540</v>
          </cell>
          <cell r="E244" t="str">
            <v>PDC Energy Inc</v>
          </cell>
          <cell r="F244">
            <v>33968</v>
          </cell>
          <cell r="G244" t="str">
            <v>PR</v>
          </cell>
          <cell r="H244">
            <v>424</v>
          </cell>
          <cell r="I244">
            <v>378</v>
          </cell>
          <cell r="J244" t="str">
            <v>N/A</v>
          </cell>
          <cell r="K244" t="str">
            <v>COD 7102</v>
          </cell>
          <cell r="L244">
            <v>6380</v>
          </cell>
          <cell r="M244" t="str">
            <v>Options 1 or 2 needed, likely for cement above nio top</v>
          </cell>
        </row>
        <row r="245">
          <cell r="A245" t="str">
            <v>05-123-65300</v>
          </cell>
          <cell r="B245" t="str">
            <v>Rutt Adams Heirs #2-22</v>
          </cell>
          <cell r="C245" t="str">
            <v>Leffler 1N-23C-L</v>
          </cell>
          <cell r="D245">
            <v>155</v>
          </cell>
          <cell r="E245" t="str">
            <v>Patina Oil and Gas</v>
          </cell>
          <cell r="F245">
            <v>30118</v>
          </cell>
          <cell r="G245" t="str">
            <v>PA</v>
          </cell>
          <cell r="H245">
            <v>488</v>
          </cell>
          <cell r="I245">
            <v>655</v>
          </cell>
          <cell r="J245" t="str">
            <v>N/A</v>
          </cell>
          <cell r="K245" t="str">
            <v>NIO 6910 COD 7190</v>
          </cell>
          <cell r="L245">
            <v>6586</v>
          </cell>
          <cell r="M245" t="str">
            <v>No stub plug, plugged to today's standards</v>
          </cell>
        </row>
        <row r="246">
          <cell r="A246" t="str">
            <v>05-123-65600</v>
          </cell>
          <cell r="B246" t="str">
            <v>SCHAEFER #2-22</v>
          </cell>
          <cell r="C246" t="str">
            <v>Leffler 40C-23-L</v>
          </cell>
          <cell r="D246">
            <v>840</v>
          </cell>
          <cell r="E246" t="str">
            <v>Noble</v>
          </cell>
          <cell r="F246">
            <v>30109</v>
          </cell>
          <cell r="G246" t="str">
            <v>PR</v>
          </cell>
          <cell r="H246">
            <v>500</v>
          </cell>
          <cell r="I246">
            <v>655</v>
          </cell>
          <cell r="J246" t="str">
            <v>N/A</v>
          </cell>
          <cell r="K246" t="str">
            <v>NIO 6856 COD 7166</v>
          </cell>
          <cell r="L246">
            <v>6215</v>
          </cell>
          <cell r="M246" t="str">
            <v>Options 1 or 2 needed</v>
          </cell>
        </row>
        <row r="247">
          <cell r="A247" t="str">
            <v>05-123-65700</v>
          </cell>
          <cell r="B247" t="str">
            <v>Rutt Adams Heirs 1-22</v>
          </cell>
          <cell r="C247" t="str">
            <v>Leffler 40C-23-L</v>
          </cell>
          <cell r="D247">
            <v>740</v>
          </cell>
          <cell r="E247" t="str">
            <v>Noble</v>
          </cell>
          <cell r="F247">
            <v>30109</v>
          </cell>
          <cell r="G247" t="str">
            <v>PR</v>
          </cell>
          <cell r="H247">
            <v>532</v>
          </cell>
          <cell r="I247">
            <v>655</v>
          </cell>
          <cell r="J247" t="str">
            <v>N/A</v>
          </cell>
          <cell r="K247" t="str">
            <v>NIO 6849 COD 7160</v>
          </cell>
          <cell r="L247">
            <v>6112</v>
          </cell>
          <cell r="M247" t="str">
            <v>Options 1 or 2 needed</v>
          </cell>
        </row>
        <row r="248">
          <cell r="A248" t="str">
            <v>05-123-65800</v>
          </cell>
          <cell r="B248" t="str">
            <v>Lowell Adams #1-22</v>
          </cell>
          <cell r="C248" t="str">
            <v>Leffler 1N-23B-L</v>
          </cell>
          <cell r="D248">
            <v>190</v>
          </cell>
          <cell r="E248" t="str">
            <v>Noble</v>
          </cell>
          <cell r="F248">
            <v>30347</v>
          </cell>
          <cell r="G248" t="str">
            <v>PA</v>
          </cell>
          <cell r="H248">
            <v>416</v>
          </cell>
          <cell r="I248" t="str">
            <v>655</v>
          </cell>
          <cell r="J248" t="str">
            <v>N/A</v>
          </cell>
          <cell r="K248" t="str">
            <v>NIO 6876 COD 7194</v>
          </cell>
          <cell r="L248">
            <v>5772</v>
          </cell>
          <cell r="M248" t="str">
            <v>Plugged to today's standards, no mitigation necessary</v>
          </cell>
        </row>
        <row r="249">
          <cell r="A249" t="str">
            <v>05-123-73000</v>
          </cell>
          <cell r="B249" t="str">
            <v>Carbody Lake #1-23</v>
          </cell>
          <cell r="C249" t="str">
            <v>Leffler 40C-23-L</v>
          </cell>
          <cell r="D249">
            <v>1375</v>
          </cell>
          <cell r="E249" t="str">
            <v>Noble</v>
          </cell>
          <cell r="F249">
            <v>30119</v>
          </cell>
          <cell r="G249" t="str">
            <v>PR</v>
          </cell>
          <cell r="H249">
            <v>517</v>
          </cell>
          <cell r="I249">
            <v>655</v>
          </cell>
          <cell r="J249" t="str">
            <v>N/A</v>
          </cell>
          <cell r="K249" t="str">
            <v>NIO 6842 COD 7154</v>
          </cell>
          <cell r="L249">
            <v>6078</v>
          </cell>
          <cell r="M249" t="str">
            <v>Options 1 or 2 needed</v>
          </cell>
        </row>
        <row r="250">
          <cell r="A250" t="str">
            <v>05-123-77400</v>
          </cell>
          <cell r="B250" t="str">
            <v>Berg #15-16G6</v>
          </cell>
          <cell r="C250" t="str">
            <v>Leffler 26N-23B-L</v>
          </cell>
          <cell r="D250">
            <v>800</v>
          </cell>
          <cell r="E250" t="str">
            <v>Noble</v>
          </cell>
          <cell r="F250">
            <v>34690</v>
          </cell>
          <cell r="G250" t="str">
            <v>PR</v>
          </cell>
          <cell r="H250">
            <v>457</v>
          </cell>
          <cell r="I250">
            <v>655</v>
          </cell>
          <cell r="J250" t="str">
            <v>N/A</v>
          </cell>
          <cell r="K250" t="str">
            <v>NIO 6906 COD 7224</v>
          </cell>
          <cell r="L250">
            <v>6230</v>
          </cell>
          <cell r="M250" t="str">
            <v>Options 1 and 2 needed</v>
          </cell>
        </row>
        <row r="251">
          <cell r="A251" t="str">
            <v>05-123-79500</v>
          </cell>
          <cell r="B251" t="str">
            <v>Barney #2</v>
          </cell>
          <cell r="C251" t="str">
            <v>Leffler 40C-23-L</v>
          </cell>
          <cell r="D251">
            <v>560</v>
          </cell>
          <cell r="E251" t="str">
            <v>Foundation Energy</v>
          </cell>
          <cell r="F251">
            <v>33163</v>
          </cell>
          <cell r="G251" t="str">
            <v>PA</v>
          </cell>
          <cell r="H251">
            <v>306</v>
          </cell>
          <cell r="I251">
            <v>655</v>
          </cell>
          <cell r="J251" t="str">
            <v>N/A</v>
          </cell>
          <cell r="K251" t="str">
            <v>COD 7159</v>
          </cell>
          <cell r="L251">
            <v>6210</v>
          </cell>
          <cell r="M251" t="str">
            <v>Options 1 or 2 needed</v>
          </cell>
        </row>
        <row r="252">
          <cell r="A252" t="str">
            <v>05-123-80600</v>
          </cell>
          <cell r="B252" t="str">
            <v>Eldridge #3-23</v>
          </cell>
          <cell r="C252" t="str">
            <v>Leffler 1N-23B-L</v>
          </cell>
          <cell r="D252">
            <v>185</v>
          </cell>
          <cell r="E252" t="str">
            <v>Lyco Energy</v>
          </cell>
          <cell r="F252">
            <v>30827</v>
          </cell>
          <cell r="G252" t="str">
            <v>PA</v>
          </cell>
          <cell r="H252" t="str">
            <v>430</v>
          </cell>
          <cell r="I252" t="str">
            <v>378</v>
          </cell>
          <cell r="J252" t="str">
            <v>N/A</v>
          </cell>
          <cell r="K252" t="str">
            <v>NIO 6833 COD 7142</v>
          </cell>
          <cell r="L252">
            <v>0</v>
          </cell>
          <cell r="M252" t="str">
            <v>Plugged to today's standards, No mitigation necessary</v>
          </cell>
        </row>
        <row r="253">
          <cell r="A253" t="str">
            <v>05-123-81700</v>
          </cell>
          <cell r="B253" t="str">
            <v>Kent #24-2</v>
          </cell>
          <cell r="C253" t="str">
            <v>Leffler 1N-23C-L</v>
          </cell>
          <cell r="D253">
            <v>940</v>
          </cell>
          <cell r="E253" t="str">
            <v>PDC Energy Inc</v>
          </cell>
          <cell r="F253">
            <v>33771</v>
          </cell>
          <cell r="G253" t="str">
            <v>PR</v>
          </cell>
          <cell r="H253">
            <v>300</v>
          </cell>
          <cell r="I253">
            <v>378</v>
          </cell>
          <cell r="J253" t="str">
            <v>N/A</v>
          </cell>
          <cell r="K253" t="str">
            <v>COD 7143</v>
          </cell>
          <cell r="L253">
            <v>6420</v>
          </cell>
          <cell r="M253" t="str">
            <v>Options 1 or 2 needed</v>
          </cell>
        </row>
        <row r="254">
          <cell r="A254" t="str">
            <v>05-123-85000</v>
          </cell>
          <cell r="B254" t="str">
            <v>Burman #16-43</v>
          </cell>
          <cell r="C254" t="str">
            <v>Leffler 26N-23B-L</v>
          </cell>
          <cell r="D254">
            <v>1925</v>
          </cell>
          <cell r="E254" t="str">
            <v>Noble</v>
          </cell>
          <cell r="F254">
            <v>38904</v>
          </cell>
          <cell r="G254" t="str">
            <v>PR</v>
          </cell>
          <cell r="H254">
            <v>661</v>
          </cell>
          <cell r="I254">
            <v>655</v>
          </cell>
          <cell r="J254" t="str">
            <v>N/A</v>
          </cell>
          <cell r="K254" t="str">
            <v>NIO 6835 COD 7181</v>
          </cell>
          <cell r="L254">
            <v>3190</v>
          </cell>
          <cell r="M254" t="str">
            <v>No mitigation necessary</v>
          </cell>
        </row>
        <row r="255">
          <cell r="A255" t="str">
            <v>05-123-86200</v>
          </cell>
          <cell r="B255" t="str">
            <v>Lowell Adams #1-23</v>
          </cell>
          <cell r="C255" t="str">
            <v>Leffler 8N-23B-L</v>
          </cell>
          <cell r="D255">
            <v>155</v>
          </cell>
          <cell r="E255" t="str">
            <v>Noble</v>
          </cell>
          <cell r="F255">
            <v>30253</v>
          </cell>
          <cell r="G255" t="str">
            <v>PA</v>
          </cell>
          <cell r="H255">
            <v>511</v>
          </cell>
          <cell r="I255">
            <v>655</v>
          </cell>
          <cell r="J255" t="str">
            <v>N/A</v>
          </cell>
          <cell r="K255" t="str">
            <v>NIO 6862 COD 7166</v>
          </cell>
          <cell r="L255">
            <v>6293</v>
          </cell>
          <cell r="M255" t="str">
            <v>Plugged to today's standards, no mitigation necessary</v>
          </cell>
        </row>
        <row r="256">
          <cell r="A256" t="str">
            <v>05-123-89000</v>
          </cell>
          <cell r="B256" t="str">
            <v>Billings #43-21</v>
          </cell>
          <cell r="C256" t="str">
            <v>Leffler 40C-23-L</v>
          </cell>
          <cell r="D256">
            <v>1120</v>
          </cell>
          <cell r="E256" t="str">
            <v>PDC Energy Inc</v>
          </cell>
          <cell r="F256">
            <v>33319</v>
          </cell>
          <cell r="G256" t="str">
            <v>PR</v>
          </cell>
          <cell r="H256">
            <v>326</v>
          </cell>
          <cell r="I256">
            <v>655</v>
          </cell>
          <cell r="J256" t="str">
            <v>N/A</v>
          </cell>
          <cell r="K256" t="str">
            <v>NIO 6817 COD 7137</v>
          </cell>
          <cell r="L256">
            <v>6542</v>
          </cell>
          <cell r="M256" t="str">
            <v>Options 1 or 2 needed</v>
          </cell>
        </row>
        <row r="257">
          <cell r="A257" t="str">
            <v>05-123-94300</v>
          </cell>
          <cell r="B257" t="str">
            <v>Barney #1</v>
          </cell>
          <cell r="C257" t="str">
            <v>Leffler 40C-23-L</v>
          </cell>
          <cell r="D257">
            <v>1425</v>
          </cell>
          <cell r="E257" t="str">
            <v>Cache Exploration</v>
          </cell>
          <cell r="F257">
            <v>30280</v>
          </cell>
          <cell r="G257" t="str">
            <v>PA</v>
          </cell>
          <cell r="H257">
            <v>258</v>
          </cell>
          <cell r="I257">
            <v>130</v>
          </cell>
          <cell r="J257" t="str">
            <v>N/A</v>
          </cell>
          <cell r="K257">
            <v>0</v>
          </cell>
          <cell r="L257">
            <v>6501</v>
          </cell>
          <cell r="M257" t="str">
            <v>No tops available, plugged to today's standards, no mitigation necessary</v>
          </cell>
        </row>
        <row r="258">
          <cell r="A258" t="str">
            <v>05-123-94700</v>
          </cell>
          <cell r="B258" t="str">
            <v>Intermill #1-22</v>
          </cell>
          <cell r="C258" t="str">
            <v>Leffler 8C-23-L</v>
          </cell>
          <cell r="D258">
            <v>165</v>
          </cell>
          <cell r="E258" t="str">
            <v>Noble</v>
          </cell>
          <cell r="F258">
            <v>30336</v>
          </cell>
          <cell r="G258" t="str">
            <v>PA</v>
          </cell>
          <cell r="H258">
            <v>411</v>
          </cell>
          <cell r="I258">
            <v>655</v>
          </cell>
          <cell r="J258" t="str">
            <v>N/A</v>
          </cell>
          <cell r="K258" t="str">
            <v>NIO 6874 COD 7193</v>
          </cell>
          <cell r="L258">
            <v>5950</v>
          </cell>
          <cell r="M258" t="str">
            <v>Plugged to today's standards, no mitigation necessary</v>
          </cell>
        </row>
        <row r="259">
          <cell r="A259">
            <v>0</v>
          </cell>
          <cell r="B259">
            <v>0</v>
          </cell>
          <cell r="C259">
            <v>0</v>
          </cell>
          <cell r="D259">
            <v>0</v>
          </cell>
          <cell r="E259">
            <v>0</v>
          </cell>
          <cell r="F259">
            <v>0</v>
          </cell>
          <cell r="G259">
            <v>0</v>
          </cell>
          <cell r="H259">
            <v>0</v>
          </cell>
          <cell r="I259">
            <v>0</v>
          </cell>
          <cell r="J259">
            <v>0</v>
          </cell>
          <cell r="K259">
            <v>0</v>
          </cell>
          <cell r="L259">
            <v>0</v>
          </cell>
          <cell r="M259">
            <v>0</v>
          </cell>
        </row>
        <row r="260">
          <cell r="A260">
            <v>0</v>
          </cell>
          <cell r="B260">
            <v>0</v>
          </cell>
          <cell r="C260">
            <v>0</v>
          </cell>
          <cell r="D260">
            <v>0</v>
          </cell>
          <cell r="E260">
            <v>0</v>
          </cell>
          <cell r="F260">
            <v>0</v>
          </cell>
          <cell r="G260">
            <v>0</v>
          </cell>
          <cell r="H260">
            <v>0</v>
          </cell>
          <cell r="I260">
            <v>0</v>
          </cell>
          <cell r="J260">
            <v>0</v>
          </cell>
          <cell r="K260">
            <v>0</v>
          </cell>
          <cell r="L260">
            <v>0</v>
          </cell>
          <cell r="M260">
            <v>0</v>
          </cell>
        </row>
        <row r="261">
          <cell r="A261">
            <v>0</v>
          </cell>
          <cell r="B261">
            <v>0</v>
          </cell>
          <cell r="C261">
            <v>0</v>
          </cell>
          <cell r="D261">
            <v>0</v>
          </cell>
          <cell r="E261">
            <v>0</v>
          </cell>
          <cell r="F261">
            <v>0</v>
          </cell>
          <cell r="G261">
            <v>0</v>
          </cell>
          <cell r="H261">
            <v>0</v>
          </cell>
          <cell r="I261">
            <v>0</v>
          </cell>
          <cell r="J261">
            <v>0</v>
          </cell>
          <cell r="K261">
            <v>0</v>
          </cell>
          <cell r="L261">
            <v>0</v>
          </cell>
          <cell r="M261">
            <v>0</v>
          </cell>
        </row>
        <row r="262">
          <cell r="A262">
            <v>0</v>
          </cell>
          <cell r="B262">
            <v>0</v>
          </cell>
          <cell r="C262">
            <v>0</v>
          </cell>
          <cell r="D262">
            <v>0</v>
          </cell>
          <cell r="E262">
            <v>0</v>
          </cell>
          <cell r="F262">
            <v>0</v>
          </cell>
          <cell r="G262">
            <v>0</v>
          </cell>
          <cell r="H262">
            <v>0</v>
          </cell>
          <cell r="I262">
            <v>0</v>
          </cell>
          <cell r="J262">
            <v>0</v>
          </cell>
          <cell r="K262">
            <v>0</v>
          </cell>
          <cell r="L262">
            <v>0</v>
          </cell>
          <cell r="M262">
            <v>0</v>
          </cell>
        </row>
        <row r="263">
          <cell r="A263">
            <v>0</v>
          </cell>
          <cell r="B263">
            <v>0</v>
          </cell>
          <cell r="C263">
            <v>0</v>
          </cell>
          <cell r="D263">
            <v>0</v>
          </cell>
          <cell r="E263">
            <v>0</v>
          </cell>
          <cell r="F263">
            <v>0</v>
          </cell>
          <cell r="G263">
            <v>0</v>
          </cell>
          <cell r="H263">
            <v>0</v>
          </cell>
          <cell r="I263">
            <v>0</v>
          </cell>
          <cell r="J263">
            <v>0</v>
          </cell>
          <cell r="K263">
            <v>0</v>
          </cell>
          <cell r="L263">
            <v>0</v>
          </cell>
          <cell r="M263">
            <v>0</v>
          </cell>
        </row>
        <row r="264">
          <cell r="A264">
            <v>0</v>
          </cell>
          <cell r="B264">
            <v>0</v>
          </cell>
          <cell r="C264">
            <v>0</v>
          </cell>
          <cell r="D264">
            <v>0</v>
          </cell>
          <cell r="E264">
            <v>0</v>
          </cell>
          <cell r="F264">
            <v>0</v>
          </cell>
          <cell r="G264">
            <v>0</v>
          </cell>
          <cell r="H264">
            <v>0</v>
          </cell>
          <cell r="I264">
            <v>0</v>
          </cell>
          <cell r="J264">
            <v>0</v>
          </cell>
          <cell r="K264">
            <v>0</v>
          </cell>
          <cell r="L264">
            <v>0</v>
          </cell>
          <cell r="M264">
            <v>0</v>
          </cell>
        </row>
        <row r="265">
          <cell r="A265">
            <v>0</v>
          </cell>
          <cell r="B265">
            <v>0</v>
          </cell>
          <cell r="C265">
            <v>0</v>
          </cell>
          <cell r="D265">
            <v>0</v>
          </cell>
          <cell r="E265">
            <v>0</v>
          </cell>
          <cell r="F265">
            <v>0</v>
          </cell>
          <cell r="G265">
            <v>0</v>
          </cell>
          <cell r="H265">
            <v>0</v>
          </cell>
          <cell r="I265">
            <v>0</v>
          </cell>
          <cell r="J265">
            <v>0</v>
          </cell>
          <cell r="K265">
            <v>0</v>
          </cell>
          <cell r="L265">
            <v>0</v>
          </cell>
          <cell r="M265">
            <v>0</v>
          </cell>
        </row>
        <row r="266">
          <cell r="A266">
            <v>0</v>
          </cell>
          <cell r="B266">
            <v>0</v>
          </cell>
          <cell r="C266">
            <v>0</v>
          </cell>
          <cell r="D266">
            <v>0</v>
          </cell>
          <cell r="E266">
            <v>0</v>
          </cell>
          <cell r="F266">
            <v>0</v>
          </cell>
          <cell r="G266">
            <v>0</v>
          </cell>
          <cell r="H266">
            <v>0</v>
          </cell>
          <cell r="I266">
            <v>0</v>
          </cell>
          <cell r="J266">
            <v>0</v>
          </cell>
          <cell r="K266">
            <v>0</v>
          </cell>
          <cell r="L266">
            <v>0</v>
          </cell>
          <cell r="M266">
            <v>0</v>
          </cell>
        </row>
        <row r="267">
          <cell r="A267">
            <v>0</v>
          </cell>
          <cell r="B267">
            <v>0</v>
          </cell>
          <cell r="C267">
            <v>0</v>
          </cell>
          <cell r="D267">
            <v>0</v>
          </cell>
          <cell r="E267">
            <v>0</v>
          </cell>
          <cell r="F267">
            <v>0</v>
          </cell>
          <cell r="G267">
            <v>0</v>
          </cell>
          <cell r="H267">
            <v>0</v>
          </cell>
          <cell r="I267">
            <v>0</v>
          </cell>
          <cell r="J267">
            <v>0</v>
          </cell>
          <cell r="K267">
            <v>0</v>
          </cell>
          <cell r="L267">
            <v>0</v>
          </cell>
          <cell r="M267">
            <v>0</v>
          </cell>
        </row>
        <row r="268">
          <cell r="A268">
            <v>0</v>
          </cell>
          <cell r="B268">
            <v>0</v>
          </cell>
          <cell r="C268">
            <v>0</v>
          </cell>
          <cell r="D268">
            <v>0</v>
          </cell>
          <cell r="E268">
            <v>0</v>
          </cell>
          <cell r="F268">
            <v>0</v>
          </cell>
          <cell r="G268">
            <v>0</v>
          </cell>
          <cell r="H268">
            <v>0</v>
          </cell>
          <cell r="I268">
            <v>0</v>
          </cell>
          <cell r="J268">
            <v>0</v>
          </cell>
          <cell r="K268">
            <v>0</v>
          </cell>
          <cell r="L268">
            <v>0</v>
          </cell>
          <cell r="M268">
            <v>0</v>
          </cell>
        </row>
        <row r="269">
          <cell r="A269">
            <v>0</v>
          </cell>
          <cell r="B269">
            <v>0</v>
          </cell>
          <cell r="C269">
            <v>0</v>
          </cell>
          <cell r="D269">
            <v>0</v>
          </cell>
          <cell r="E269">
            <v>0</v>
          </cell>
          <cell r="F269">
            <v>0</v>
          </cell>
          <cell r="G269">
            <v>0</v>
          </cell>
          <cell r="H269">
            <v>0</v>
          </cell>
          <cell r="I269">
            <v>0</v>
          </cell>
          <cell r="J269">
            <v>0</v>
          </cell>
          <cell r="K269">
            <v>0</v>
          </cell>
          <cell r="L269">
            <v>0</v>
          </cell>
          <cell r="M269">
            <v>0</v>
          </cell>
        </row>
        <row r="270">
          <cell r="A270">
            <v>0</v>
          </cell>
          <cell r="B270">
            <v>0</v>
          </cell>
          <cell r="C270">
            <v>0</v>
          </cell>
          <cell r="D270">
            <v>0</v>
          </cell>
          <cell r="E270">
            <v>0</v>
          </cell>
          <cell r="F270">
            <v>0</v>
          </cell>
          <cell r="G270">
            <v>0</v>
          </cell>
          <cell r="H270">
            <v>0</v>
          </cell>
          <cell r="I270">
            <v>0</v>
          </cell>
          <cell r="J270">
            <v>0</v>
          </cell>
          <cell r="K270">
            <v>0</v>
          </cell>
          <cell r="L270">
            <v>0</v>
          </cell>
          <cell r="M270">
            <v>0</v>
          </cell>
        </row>
        <row r="271">
          <cell r="A271">
            <v>0</v>
          </cell>
          <cell r="B271">
            <v>0</v>
          </cell>
          <cell r="C271">
            <v>0</v>
          </cell>
          <cell r="D271">
            <v>0</v>
          </cell>
          <cell r="E271">
            <v>0</v>
          </cell>
          <cell r="F271">
            <v>0</v>
          </cell>
          <cell r="G271">
            <v>0</v>
          </cell>
          <cell r="H271">
            <v>0</v>
          </cell>
          <cell r="I271">
            <v>0</v>
          </cell>
          <cell r="J271">
            <v>0</v>
          </cell>
          <cell r="K271">
            <v>0</v>
          </cell>
          <cell r="L271">
            <v>0</v>
          </cell>
          <cell r="M271">
            <v>0</v>
          </cell>
        </row>
        <row r="272">
          <cell r="A272">
            <v>0</v>
          </cell>
          <cell r="B272">
            <v>0</v>
          </cell>
          <cell r="C272">
            <v>0</v>
          </cell>
          <cell r="D272">
            <v>0</v>
          </cell>
          <cell r="E272">
            <v>0</v>
          </cell>
          <cell r="F272">
            <v>0</v>
          </cell>
          <cell r="G272">
            <v>0</v>
          </cell>
          <cell r="H272">
            <v>0</v>
          </cell>
          <cell r="I272">
            <v>0</v>
          </cell>
          <cell r="J272">
            <v>0</v>
          </cell>
          <cell r="K272">
            <v>0</v>
          </cell>
          <cell r="L272">
            <v>0</v>
          </cell>
          <cell r="M272">
            <v>0</v>
          </cell>
        </row>
        <row r="273">
          <cell r="A273">
            <v>0</v>
          </cell>
          <cell r="B273">
            <v>0</v>
          </cell>
          <cell r="C273">
            <v>0</v>
          </cell>
          <cell r="D273">
            <v>0</v>
          </cell>
          <cell r="E273">
            <v>0</v>
          </cell>
          <cell r="F273">
            <v>0</v>
          </cell>
          <cell r="G273">
            <v>0</v>
          </cell>
          <cell r="H273">
            <v>0</v>
          </cell>
          <cell r="I273">
            <v>0</v>
          </cell>
          <cell r="J273">
            <v>0</v>
          </cell>
          <cell r="K273">
            <v>0</v>
          </cell>
          <cell r="L273">
            <v>0</v>
          </cell>
          <cell r="M273">
            <v>0</v>
          </cell>
        </row>
        <row r="274">
          <cell r="A274">
            <v>0</v>
          </cell>
          <cell r="B274">
            <v>0</v>
          </cell>
          <cell r="C274">
            <v>0</v>
          </cell>
          <cell r="D274">
            <v>0</v>
          </cell>
          <cell r="E274">
            <v>0</v>
          </cell>
          <cell r="F274">
            <v>0</v>
          </cell>
          <cell r="G274">
            <v>0</v>
          </cell>
          <cell r="H274">
            <v>0</v>
          </cell>
          <cell r="I274">
            <v>0</v>
          </cell>
          <cell r="J274">
            <v>0</v>
          </cell>
          <cell r="K274">
            <v>0</v>
          </cell>
          <cell r="L274">
            <v>0</v>
          </cell>
          <cell r="M274">
            <v>0</v>
          </cell>
        </row>
        <row r="275">
          <cell r="A275">
            <v>0</v>
          </cell>
          <cell r="B275">
            <v>0</v>
          </cell>
          <cell r="C275">
            <v>0</v>
          </cell>
          <cell r="D275">
            <v>0</v>
          </cell>
          <cell r="E275">
            <v>0</v>
          </cell>
          <cell r="F275">
            <v>0</v>
          </cell>
          <cell r="G275">
            <v>0</v>
          </cell>
          <cell r="H275">
            <v>0</v>
          </cell>
          <cell r="I275">
            <v>0</v>
          </cell>
          <cell r="J275">
            <v>0</v>
          </cell>
          <cell r="K275">
            <v>0</v>
          </cell>
          <cell r="L275">
            <v>0</v>
          </cell>
          <cell r="M275">
            <v>0</v>
          </cell>
        </row>
        <row r="276">
          <cell r="A276">
            <v>0</v>
          </cell>
          <cell r="B276">
            <v>0</v>
          </cell>
          <cell r="C276">
            <v>0</v>
          </cell>
          <cell r="D276">
            <v>0</v>
          </cell>
          <cell r="E276">
            <v>0</v>
          </cell>
          <cell r="F276">
            <v>0</v>
          </cell>
          <cell r="G276">
            <v>0</v>
          </cell>
          <cell r="H276">
            <v>0</v>
          </cell>
          <cell r="I276">
            <v>0</v>
          </cell>
          <cell r="J276">
            <v>0</v>
          </cell>
          <cell r="K276">
            <v>0</v>
          </cell>
          <cell r="L276">
            <v>0</v>
          </cell>
          <cell r="M276">
            <v>0</v>
          </cell>
        </row>
        <row r="277">
          <cell r="A277">
            <v>0</v>
          </cell>
          <cell r="B277">
            <v>0</v>
          </cell>
          <cell r="C277">
            <v>0</v>
          </cell>
          <cell r="D277">
            <v>0</v>
          </cell>
          <cell r="E277">
            <v>0</v>
          </cell>
          <cell r="F277">
            <v>0</v>
          </cell>
          <cell r="G277">
            <v>0</v>
          </cell>
          <cell r="H277">
            <v>0</v>
          </cell>
          <cell r="I277">
            <v>0</v>
          </cell>
          <cell r="J277">
            <v>0</v>
          </cell>
          <cell r="K277">
            <v>0</v>
          </cell>
          <cell r="L277">
            <v>0</v>
          </cell>
          <cell r="M277">
            <v>0</v>
          </cell>
        </row>
        <row r="278">
          <cell r="A278">
            <v>0</v>
          </cell>
          <cell r="B278">
            <v>0</v>
          </cell>
          <cell r="C278">
            <v>0</v>
          </cell>
          <cell r="D278">
            <v>0</v>
          </cell>
          <cell r="E278">
            <v>0</v>
          </cell>
          <cell r="F278">
            <v>0</v>
          </cell>
          <cell r="G278">
            <v>0</v>
          </cell>
          <cell r="H278">
            <v>0</v>
          </cell>
          <cell r="I278">
            <v>0</v>
          </cell>
          <cell r="J278">
            <v>0</v>
          </cell>
          <cell r="K278">
            <v>0</v>
          </cell>
          <cell r="L278">
            <v>0</v>
          </cell>
          <cell r="M278">
            <v>0</v>
          </cell>
        </row>
        <row r="279">
          <cell r="A279">
            <v>0</v>
          </cell>
          <cell r="B279">
            <v>0</v>
          </cell>
          <cell r="C279">
            <v>0</v>
          </cell>
          <cell r="D279">
            <v>0</v>
          </cell>
          <cell r="E279">
            <v>0</v>
          </cell>
          <cell r="F279">
            <v>0</v>
          </cell>
          <cell r="G279">
            <v>0</v>
          </cell>
          <cell r="H279">
            <v>0</v>
          </cell>
          <cell r="I279">
            <v>0</v>
          </cell>
          <cell r="J279">
            <v>0</v>
          </cell>
          <cell r="K279">
            <v>0</v>
          </cell>
          <cell r="L279">
            <v>0</v>
          </cell>
          <cell r="M279">
            <v>0</v>
          </cell>
        </row>
        <row r="280">
          <cell r="A280">
            <v>0</v>
          </cell>
          <cell r="B280">
            <v>0</v>
          </cell>
          <cell r="C280">
            <v>0</v>
          </cell>
          <cell r="D280">
            <v>0</v>
          </cell>
          <cell r="E280">
            <v>0</v>
          </cell>
          <cell r="F280">
            <v>0</v>
          </cell>
          <cell r="G280">
            <v>0</v>
          </cell>
          <cell r="H280">
            <v>0</v>
          </cell>
          <cell r="I280">
            <v>0</v>
          </cell>
          <cell r="J280">
            <v>0</v>
          </cell>
          <cell r="K280">
            <v>0</v>
          </cell>
          <cell r="L280">
            <v>0</v>
          </cell>
          <cell r="M280">
            <v>0</v>
          </cell>
        </row>
        <row r="281">
          <cell r="A281">
            <v>0</v>
          </cell>
          <cell r="B281">
            <v>0</v>
          </cell>
          <cell r="C281">
            <v>0</v>
          </cell>
          <cell r="D281">
            <v>0</v>
          </cell>
          <cell r="E281">
            <v>0</v>
          </cell>
          <cell r="F281">
            <v>0</v>
          </cell>
          <cell r="G281">
            <v>0</v>
          </cell>
          <cell r="H281">
            <v>0</v>
          </cell>
          <cell r="I281">
            <v>0</v>
          </cell>
          <cell r="J281">
            <v>0</v>
          </cell>
          <cell r="K281">
            <v>0</v>
          </cell>
          <cell r="L281">
            <v>0</v>
          </cell>
          <cell r="M281">
            <v>0</v>
          </cell>
        </row>
        <row r="282">
          <cell r="A282">
            <v>0</v>
          </cell>
          <cell r="B282">
            <v>0</v>
          </cell>
          <cell r="C282">
            <v>0</v>
          </cell>
          <cell r="D282">
            <v>0</v>
          </cell>
          <cell r="E282">
            <v>0</v>
          </cell>
          <cell r="F282">
            <v>0</v>
          </cell>
          <cell r="G282">
            <v>0</v>
          </cell>
          <cell r="H282">
            <v>0</v>
          </cell>
          <cell r="I282">
            <v>0</v>
          </cell>
          <cell r="J282">
            <v>0</v>
          </cell>
          <cell r="K282">
            <v>0</v>
          </cell>
          <cell r="L282">
            <v>0</v>
          </cell>
          <cell r="M282">
            <v>0</v>
          </cell>
        </row>
        <row r="283">
          <cell r="A283">
            <v>0</v>
          </cell>
          <cell r="B283">
            <v>0</v>
          </cell>
          <cell r="C283">
            <v>0</v>
          </cell>
          <cell r="D283">
            <v>0</v>
          </cell>
          <cell r="E283">
            <v>0</v>
          </cell>
          <cell r="F283">
            <v>0</v>
          </cell>
          <cell r="G283">
            <v>0</v>
          </cell>
          <cell r="H283">
            <v>0</v>
          </cell>
          <cell r="I283">
            <v>0</v>
          </cell>
          <cell r="J283">
            <v>0</v>
          </cell>
          <cell r="K283">
            <v>0</v>
          </cell>
          <cell r="L283">
            <v>0</v>
          </cell>
          <cell r="M283">
            <v>0</v>
          </cell>
        </row>
        <row r="284">
          <cell r="A284">
            <v>0</v>
          </cell>
          <cell r="B284">
            <v>0</v>
          </cell>
          <cell r="C284">
            <v>0</v>
          </cell>
          <cell r="D284">
            <v>0</v>
          </cell>
          <cell r="E284">
            <v>0</v>
          </cell>
          <cell r="F284">
            <v>0</v>
          </cell>
          <cell r="G284">
            <v>0</v>
          </cell>
          <cell r="H284">
            <v>0</v>
          </cell>
          <cell r="I284">
            <v>0</v>
          </cell>
          <cell r="J284">
            <v>0</v>
          </cell>
          <cell r="K284">
            <v>0</v>
          </cell>
          <cell r="L284">
            <v>0</v>
          </cell>
          <cell r="M284">
            <v>0</v>
          </cell>
        </row>
        <row r="285">
          <cell r="A285">
            <v>0</v>
          </cell>
          <cell r="B285">
            <v>0</v>
          </cell>
          <cell r="C285">
            <v>0</v>
          </cell>
          <cell r="D285">
            <v>0</v>
          </cell>
          <cell r="E285">
            <v>0</v>
          </cell>
          <cell r="F285">
            <v>0</v>
          </cell>
          <cell r="G285">
            <v>0</v>
          </cell>
          <cell r="H285">
            <v>0</v>
          </cell>
          <cell r="I285">
            <v>0</v>
          </cell>
          <cell r="J285">
            <v>0</v>
          </cell>
          <cell r="K285">
            <v>0</v>
          </cell>
          <cell r="L285">
            <v>0</v>
          </cell>
          <cell r="M285">
            <v>0</v>
          </cell>
        </row>
        <row r="286">
          <cell r="A286">
            <v>0</v>
          </cell>
          <cell r="B286">
            <v>0</v>
          </cell>
          <cell r="C286">
            <v>0</v>
          </cell>
          <cell r="D286">
            <v>0</v>
          </cell>
          <cell r="E286">
            <v>0</v>
          </cell>
          <cell r="F286">
            <v>0</v>
          </cell>
          <cell r="G286">
            <v>0</v>
          </cell>
          <cell r="H286">
            <v>0</v>
          </cell>
          <cell r="I286">
            <v>0</v>
          </cell>
          <cell r="J286">
            <v>0</v>
          </cell>
          <cell r="K286">
            <v>0</v>
          </cell>
          <cell r="L286">
            <v>0</v>
          </cell>
          <cell r="M286">
            <v>0</v>
          </cell>
        </row>
        <row r="287">
          <cell r="A287">
            <v>0</v>
          </cell>
          <cell r="B287">
            <v>0</v>
          </cell>
          <cell r="C287">
            <v>0</v>
          </cell>
          <cell r="D287">
            <v>0</v>
          </cell>
          <cell r="E287">
            <v>0</v>
          </cell>
          <cell r="F287">
            <v>0</v>
          </cell>
          <cell r="G287">
            <v>0</v>
          </cell>
          <cell r="H287">
            <v>0</v>
          </cell>
          <cell r="I287">
            <v>0</v>
          </cell>
          <cell r="J287">
            <v>0</v>
          </cell>
          <cell r="K287">
            <v>0</v>
          </cell>
          <cell r="L287">
            <v>0</v>
          </cell>
          <cell r="M287">
            <v>0</v>
          </cell>
        </row>
        <row r="288">
          <cell r="A288">
            <v>0</v>
          </cell>
          <cell r="B288">
            <v>0</v>
          </cell>
          <cell r="C288">
            <v>0</v>
          </cell>
          <cell r="D288">
            <v>0</v>
          </cell>
          <cell r="E288">
            <v>0</v>
          </cell>
          <cell r="F288">
            <v>0</v>
          </cell>
          <cell r="G288">
            <v>0</v>
          </cell>
          <cell r="H288">
            <v>0</v>
          </cell>
          <cell r="I288">
            <v>0</v>
          </cell>
          <cell r="J288">
            <v>0</v>
          </cell>
          <cell r="K288">
            <v>0</v>
          </cell>
          <cell r="L288">
            <v>0</v>
          </cell>
          <cell r="M288">
            <v>0</v>
          </cell>
        </row>
        <row r="289">
          <cell r="A289">
            <v>0</v>
          </cell>
          <cell r="B289">
            <v>0</v>
          </cell>
          <cell r="C289">
            <v>0</v>
          </cell>
          <cell r="D289">
            <v>0</v>
          </cell>
          <cell r="E289">
            <v>0</v>
          </cell>
          <cell r="F289">
            <v>0</v>
          </cell>
          <cell r="G289">
            <v>0</v>
          </cell>
          <cell r="H289">
            <v>0</v>
          </cell>
          <cell r="I289">
            <v>0</v>
          </cell>
          <cell r="J289">
            <v>0</v>
          </cell>
          <cell r="K289">
            <v>0</v>
          </cell>
          <cell r="L289">
            <v>0</v>
          </cell>
          <cell r="M289">
            <v>0</v>
          </cell>
        </row>
        <row r="290">
          <cell r="A290">
            <v>0</v>
          </cell>
          <cell r="B290">
            <v>0</v>
          </cell>
          <cell r="C290">
            <v>0</v>
          </cell>
          <cell r="D290">
            <v>0</v>
          </cell>
          <cell r="E290">
            <v>0</v>
          </cell>
          <cell r="F290">
            <v>0</v>
          </cell>
          <cell r="G290">
            <v>0</v>
          </cell>
          <cell r="H290">
            <v>0</v>
          </cell>
          <cell r="I290">
            <v>0</v>
          </cell>
          <cell r="J290">
            <v>0</v>
          </cell>
          <cell r="K290">
            <v>0</v>
          </cell>
          <cell r="L290">
            <v>0</v>
          </cell>
          <cell r="M290">
            <v>0</v>
          </cell>
        </row>
        <row r="291">
          <cell r="A291">
            <v>0</v>
          </cell>
          <cell r="B291">
            <v>0</v>
          </cell>
          <cell r="C291">
            <v>0</v>
          </cell>
          <cell r="D291">
            <v>0</v>
          </cell>
          <cell r="E291">
            <v>0</v>
          </cell>
          <cell r="F291">
            <v>0</v>
          </cell>
          <cell r="G291">
            <v>0</v>
          </cell>
          <cell r="H291">
            <v>0</v>
          </cell>
          <cell r="I291">
            <v>0</v>
          </cell>
          <cell r="J291">
            <v>0</v>
          </cell>
          <cell r="K291">
            <v>0</v>
          </cell>
          <cell r="L291">
            <v>0</v>
          </cell>
          <cell r="M291">
            <v>0</v>
          </cell>
        </row>
        <row r="292">
          <cell r="A292">
            <v>0</v>
          </cell>
          <cell r="B292">
            <v>0</v>
          </cell>
          <cell r="C292">
            <v>0</v>
          </cell>
          <cell r="D292">
            <v>0</v>
          </cell>
          <cell r="E292">
            <v>0</v>
          </cell>
          <cell r="F292">
            <v>0</v>
          </cell>
          <cell r="G292">
            <v>0</v>
          </cell>
          <cell r="H292">
            <v>0</v>
          </cell>
          <cell r="I292">
            <v>0</v>
          </cell>
          <cell r="J292">
            <v>0</v>
          </cell>
          <cell r="K292">
            <v>0</v>
          </cell>
          <cell r="L292">
            <v>0</v>
          </cell>
          <cell r="M292">
            <v>0</v>
          </cell>
        </row>
        <row r="293">
          <cell r="A293">
            <v>0</v>
          </cell>
          <cell r="B293">
            <v>0</v>
          </cell>
          <cell r="C293">
            <v>0</v>
          </cell>
          <cell r="D293">
            <v>0</v>
          </cell>
          <cell r="E293">
            <v>0</v>
          </cell>
          <cell r="F293">
            <v>0</v>
          </cell>
          <cell r="G293">
            <v>0</v>
          </cell>
          <cell r="H293">
            <v>0</v>
          </cell>
          <cell r="I293">
            <v>0</v>
          </cell>
          <cell r="J293">
            <v>0</v>
          </cell>
          <cell r="K293">
            <v>0</v>
          </cell>
          <cell r="L293">
            <v>0</v>
          </cell>
          <cell r="M293">
            <v>0</v>
          </cell>
        </row>
        <row r="294">
          <cell r="A294">
            <v>0</v>
          </cell>
          <cell r="B294">
            <v>0</v>
          </cell>
          <cell r="C294">
            <v>0</v>
          </cell>
          <cell r="D294">
            <v>0</v>
          </cell>
          <cell r="E294">
            <v>0</v>
          </cell>
          <cell r="F294">
            <v>0</v>
          </cell>
          <cell r="G294">
            <v>0</v>
          </cell>
          <cell r="H294">
            <v>0</v>
          </cell>
          <cell r="I294">
            <v>0</v>
          </cell>
          <cell r="J294">
            <v>0</v>
          </cell>
          <cell r="K294">
            <v>0</v>
          </cell>
          <cell r="L294">
            <v>0</v>
          </cell>
          <cell r="M294">
            <v>0</v>
          </cell>
        </row>
        <row r="295">
          <cell r="A295">
            <v>0</v>
          </cell>
          <cell r="B295">
            <v>0</v>
          </cell>
          <cell r="C295">
            <v>0</v>
          </cell>
          <cell r="D295">
            <v>0</v>
          </cell>
          <cell r="E295">
            <v>0</v>
          </cell>
          <cell r="F295">
            <v>0</v>
          </cell>
          <cell r="G295">
            <v>0</v>
          </cell>
          <cell r="H295">
            <v>0</v>
          </cell>
          <cell r="I295">
            <v>0</v>
          </cell>
          <cell r="J295">
            <v>0</v>
          </cell>
          <cell r="K295">
            <v>0</v>
          </cell>
          <cell r="L295">
            <v>0</v>
          </cell>
          <cell r="M295">
            <v>0</v>
          </cell>
        </row>
        <row r="296">
          <cell r="A296">
            <v>0</v>
          </cell>
          <cell r="B296">
            <v>0</v>
          </cell>
          <cell r="C296">
            <v>0</v>
          </cell>
          <cell r="D296">
            <v>0</v>
          </cell>
          <cell r="E296">
            <v>0</v>
          </cell>
          <cell r="F296">
            <v>0</v>
          </cell>
          <cell r="G296">
            <v>0</v>
          </cell>
          <cell r="H296">
            <v>0</v>
          </cell>
          <cell r="I296">
            <v>0</v>
          </cell>
          <cell r="J296">
            <v>0</v>
          </cell>
          <cell r="K296">
            <v>0</v>
          </cell>
          <cell r="L296">
            <v>0</v>
          </cell>
          <cell r="M296">
            <v>0</v>
          </cell>
        </row>
        <row r="297">
          <cell r="A297">
            <v>0</v>
          </cell>
          <cell r="B297">
            <v>0</v>
          </cell>
          <cell r="C297">
            <v>0</v>
          </cell>
          <cell r="D297">
            <v>0</v>
          </cell>
          <cell r="E297">
            <v>0</v>
          </cell>
          <cell r="F297">
            <v>0</v>
          </cell>
          <cell r="G297">
            <v>0</v>
          </cell>
          <cell r="H297">
            <v>0</v>
          </cell>
          <cell r="I297">
            <v>0</v>
          </cell>
          <cell r="J297">
            <v>0</v>
          </cell>
          <cell r="K297">
            <v>0</v>
          </cell>
          <cell r="L297">
            <v>0</v>
          </cell>
          <cell r="M297">
            <v>0</v>
          </cell>
        </row>
        <row r="298">
          <cell r="A298">
            <v>0</v>
          </cell>
          <cell r="B298">
            <v>0</v>
          </cell>
          <cell r="C298">
            <v>0</v>
          </cell>
          <cell r="D298">
            <v>0</v>
          </cell>
          <cell r="E298">
            <v>0</v>
          </cell>
          <cell r="F298">
            <v>0</v>
          </cell>
          <cell r="G298">
            <v>0</v>
          </cell>
          <cell r="H298">
            <v>0</v>
          </cell>
          <cell r="I298">
            <v>0</v>
          </cell>
          <cell r="J298">
            <v>0</v>
          </cell>
          <cell r="K298">
            <v>0</v>
          </cell>
          <cell r="L298">
            <v>0</v>
          </cell>
          <cell r="M298">
            <v>0</v>
          </cell>
        </row>
        <row r="299">
          <cell r="A299">
            <v>0</v>
          </cell>
          <cell r="B299">
            <v>0</v>
          </cell>
          <cell r="C299">
            <v>0</v>
          </cell>
          <cell r="D299">
            <v>0</v>
          </cell>
          <cell r="E299">
            <v>0</v>
          </cell>
          <cell r="F299">
            <v>0</v>
          </cell>
          <cell r="G299">
            <v>0</v>
          </cell>
          <cell r="H299">
            <v>0</v>
          </cell>
          <cell r="I299">
            <v>0</v>
          </cell>
          <cell r="J299">
            <v>0</v>
          </cell>
          <cell r="K299">
            <v>0</v>
          </cell>
          <cell r="L299">
            <v>0</v>
          </cell>
          <cell r="M299">
            <v>0</v>
          </cell>
        </row>
        <row r="300">
          <cell r="A300">
            <v>0</v>
          </cell>
          <cell r="B300">
            <v>0</v>
          </cell>
          <cell r="C300">
            <v>0</v>
          </cell>
          <cell r="D300">
            <v>0</v>
          </cell>
          <cell r="E300">
            <v>0</v>
          </cell>
          <cell r="F300">
            <v>0</v>
          </cell>
          <cell r="G300">
            <v>0</v>
          </cell>
          <cell r="H300">
            <v>0</v>
          </cell>
          <cell r="I300">
            <v>0</v>
          </cell>
          <cell r="J300">
            <v>0</v>
          </cell>
          <cell r="K300">
            <v>0</v>
          </cell>
          <cell r="L300">
            <v>0</v>
          </cell>
          <cell r="M300">
            <v>0</v>
          </cell>
        </row>
        <row r="301">
          <cell r="A301">
            <v>0</v>
          </cell>
          <cell r="B301">
            <v>0</v>
          </cell>
          <cell r="C301">
            <v>0</v>
          </cell>
          <cell r="D301">
            <v>0</v>
          </cell>
          <cell r="E301">
            <v>0</v>
          </cell>
          <cell r="F301">
            <v>0</v>
          </cell>
          <cell r="G301">
            <v>0</v>
          </cell>
          <cell r="H301">
            <v>0</v>
          </cell>
          <cell r="I301">
            <v>0</v>
          </cell>
          <cell r="J301">
            <v>0</v>
          </cell>
          <cell r="K301">
            <v>0</v>
          </cell>
          <cell r="L301">
            <v>0</v>
          </cell>
          <cell r="M301">
            <v>0</v>
          </cell>
        </row>
        <row r="302">
          <cell r="A302">
            <v>0</v>
          </cell>
          <cell r="B302">
            <v>0</v>
          </cell>
          <cell r="C302">
            <v>0</v>
          </cell>
          <cell r="D302">
            <v>0</v>
          </cell>
          <cell r="E302">
            <v>0</v>
          </cell>
          <cell r="F302">
            <v>0</v>
          </cell>
          <cell r="G302">
            <v>0</v>
          </cell>
          <cell r="H302">
            <v>0</v>
          </cell>
          <cell r="I302">
            <v>0</v>
          </cell>
          <cell r="J302">
            <v>0</v>
          </cell>
          <cell r="K302">
            <v>0</v>
          </cell>
          <cell r="L302">
            <v>0</v>
          </cell>
          <cell r="M302">
            <v>0</v>
          </cell>
        </row>
        <row r="303">
          <cell r="A303">
            <v>0</v>
          </cell>
          <cell r="B303">
            <v>0</v>
          </cell>
          <cell r="C303">
            <v>0</v>
          </cell>
          <cell r="D303">
            <v>0</v>
          </cell>
          <cell r="E303">
            <v>0</v>
          </cell>
          <cell r="F303">
            <v>0</v>
          </cell>
          <cell r="G303">
            <v>0</v>
          </cell>
          <cell r="H303">
            <v>0</v>
          </cell>
          <cell r="I303">
            <v>0</v>
          </cell>
          <cell r="J303">
            <v>0</v>
          </cell>
          <cell r="K303">
            <v>0</v>
          </cell>
          <cell r="L303">
            <v>0</v>
          </cell>
          <cell r="M303">
            <v>0</v>
          </cell>
        </row>
        <row r="304">
          <cell r="A304">
            <v>0</v>
          </cell>
          <cell r="B304">
            <v>0</v>
          </cell>
          <cell r="C304">
            <v>0</v>
          </cell>
          <cell r="D304">
            <v>0</v>
          </cell>
          <cell r="E304">
            <v>0</v>
          </cell>
          <cell r="F304">
            <v>0</v>
          </cell>
          <cell r="G304">
            <v>0</v>
          </cell>
          <cell r="H304">
            <v>0</v>
          </cell>
          <cell r="I304">
            <v>0</v>
          </cell>
          <cell r="J304">
            <v>0</v>
          </cell>
          <cell r="K304">
            <v>0</v>
          </cell>
          <cell r="L304">
            <v>0</v>
          </cell>
          <cell r="M304">
            <v>0</v>
          </cell>
        </row>
        <row r="305">
          <cell r="A305">
            <v>0</v>
          </cell>
          <cell r="B305">
            <v>0</v>
          </cell>
          <cell r="C305">
            <v>0</v>
          </cell>
          <cell r="D305">
            <v>0</v>
          </cell>
          <cell r="E305">
            <v>0</v>
          </cell>
          <cell r="F305">
            <v>0</v>
          </cell>
          <cell r="G305">
            <v>0</v>
          </cell>
          <cell r="H305">
            <v>0</v>
          </cell>
          <cell r="I305">
            <v>0</v>
          </cell>
          <cell r="J305">
            <v>0</v>
          </cell>
          <cell r="K305">
            <v>0</v>
          </cell>
          <cell r="L305">
            <v>0</v>
          </cell>
          <cell r="M305">
            <v>0</v>
          </cell>
        </row>
        <row r="306">
          <cell r="A306">
            <v>0</v>
          </cell>
          <cell r="B306">
            <v>0</v>
          </cell>
          <cell r="C306">
            <v>0</v>
          </cell>
          <cell r="D306">
            <v>0</v>
          </cell>
          <cell r="E306">
            <v>0</v>
          </cell>
          <cell r="F306">
            <v>0</v>
          </cell>
          <cell r="G306">
            <v>0</v>
          </cell>
          <cell r="H306">
            <v>0</v>
          </cell>
          <cell r="I306">
            <v>0</v>
          </cell>
          <cell r="J306">
            <v>0</v>
          </cell>
          <cell r="K306">
            <v>0</v>
          </cell>
          <cell r="L306">
            <v>0</v>
          </cell>
          <cell r="M306">
            <v>0</v>
          </cell>
        </row>
        <row r="307">
          <cell r="A307">
            <v>0</v>
          </cell>
          <cell r="B307">
            <v>0</v>
          </cell>
          <cell r="C307">
            <v>0</v>
          </cell>
          <cell r="D307">
            <v>0</v>
          </cell>
          <cell r="E307">
            <v>0</v>
          </cell>
          <cell r="F307">
            <v>0</v>
          </cell>
          <cell r="G307">
            <v>0</v>
          </cell>
          <cell r="H307">
            <v>0</v>
          </cell>
          <cell r="I307">
            <v>0</v>
          </cell>
          <cell r="J307">
            <v>0</v>
          </cell>
          <cell r="K307">
            <v>0</v>
          </cell>
          <cell r="L307">
            <v>0</v>
          </cell>
          <cell r="M307">
            <v>0</v>
          </cell>
        </row>
        <row r="308">
          <cell r="A308">
            <v>0</v>
          </cell>
          <cell r="B308">
            <v>0</v>
          </cell>
          <cell r="C308">
            <v>0</v>
          </cell>
          <cell r="D308">
            <v>0</v>
          </cell>
          <cell r="E308">
            <v>0</v>
          </cell>
          <cell r="F308">
            <v>0</v>
          </cell>
          <cell r="G308">
            <v>0</v>
          </cell>
          <cell r="H308">
            <v>0</v>
          </cell>
          <cell r="I308">
            <v>0</v>
          </cell>
          <cell r="J308">
            <v>0</v>
          </cell>
          <cell r="K308">
            <v>0</v>
          </cell>
          <cell r="L308">
            <v>0</v>
          </cell>
          <cell r="M308">
            <v>0</v>
          </cell>
        </row>
        <row r="309">
          <cell r="A309">
            <v>0</v>
          </cell>
          <cell r="B309">
            <v>0</v>
          </cell>
          <cell r="C309">
            <v>0</v>
          </cell>
          <cell r="D309">
            <v>0</v>
          </cell>
          <cell r="E309">
            <v>0</v>
          </cell>
          <cell r="F309">
            <v>0</v>
          </cell>
          <cell r="G309">
            <v>0</v>
          </cell>
          <cell r="H309">
            <v>0</v>
          </cell>
          <cell r="I309">
            <v>0</v>
          </cell>
          <cell r="J309">
            <v>0</v>
          </cell>
          <cell r="K309">
            <v>0</v>
          </cell>
          <cell r="L309">
            <v>0</v>
          </cell>
          <cell r="M309">
            <v>0</v>
          </cell>
        </row>
        <row r="310">
          <cell r="A310">
            <v>0</v>
          </cell>
          <cell r="B310">
            <v>0</v>
          </cell>
          <cell r="C310">
            <v>0</v>
          </cell>
          <cell r="D310">
            <v>0</v>
          </cell>
          <cell r="E310">
            <v>0</v>
          </cell>
          <cell r="F310">
            <v>0</v>
          </cell>
          <cell r="G310">
            <v>0</v>
          </cell>
          <cell r="H310">
            <v>0</v>
          </cell>
          <cell r="I310">
            <v>0</v>
          </cell>
          <cell r="J310">
            <v>0</v>
          </cell>
          <cell r="K310">
            <v>0</v>
          </cell>
          <cell r="L310">
            <v>0</v>
          </cell>
          <cell r="M310">
            <v>0</v>
          </cell>
        </row>
        <row r="311">
          <cell r="A311">
            <v>0</v>
          </cell>
          <cell r="B311">
            <v>0</v>
          </cell>
          <cell r="C311">
            <v>0</v>
          </cell>
          <cell r="D311">
            <v>0</v>
          </cell>
          <cell r="E311">
            <v>0</v>
          </cell>
          <cell r="F311">
            <v>0</v>
          </cell>
          <cell r="G311">
            <v>0</v>
          </cell>
          <cell r="H311">
            <v>0</v>
          </cell>
          <cell r="I311">
            <v>0</v>
          </cell>
          <cell r="J311">
            <v>0</v>
          </cell>
          <cell r="K311">
            <v>0</v>
          </cell>
          <cell r="L311">
            <v>0</v>
          </cell>
          <cell r="M311">
            <v>0</v>
          </cell>
        </row>
        <row r="312">
          <cell r="A312">
            <v>0</v>
          </cell>
          <cell r="B312">
            <v>0</v>
          </cell>
          <cell r="C312">
            <v>0</v>
          </cell>
          <cell r="D312">
            <v>0</v>
          </cell>
          <cell r="E312">
            <v>0</v>
          </cell>
          <cell r="F312">
            <v>0</v>
          </cell>
          <cell r="G312">
            <v>0</v>
          </cell>
          <cell r="H312">
            <v>0</v>
          </cell>
          <cell r="I312">
            <v>0</v>
          </cell>
          <cell r="J312">
            <v>0</v>
          </cell>
          <cell r="K312">
            <v>0</v>
          </cell>
          <cell r="L312">
            <v>0</v>
          </cell>
          <cell r="M312">
            <v>0</v>
          </cell>
        </row>
        <row r="313">
          <cell r="A313">
            <v>0</v>
          </cell>
          <cell r="B313">
            <v>0</v>
          </cell>
          <cell r="C313">
            <v>0</v>
          </cell>
          <cell r="D313">
            <v>0</v>
          </cell>
          <cell r="E313">
            <v>0</v>
          </cell>
          <cell r="F313">
            <v>0</v>
          </cell>
          <cell r="G313">
            <v>0</v>
          </cell>
          <cell r="H313">
            <v>0</v>
          </cell>
          <cell r="I313">
            <v>0</v>
          </cell>
          <cell r="J313">
            <v>0</v>
          </cell>
          <cell r="K313">
            <v>0</v>
          </cell>
          <cell r="L313">
            <v>0</v>
          </cell>
          <cell r="M313">
            <v>0</v>
          </cell>
        </row>
        <row r="314">
          <cell r="A314">
            <v>0</v>
          </cell>
          <cell r="B314">
            <v>0</v>
          </cell>
          <cell r="C314">
            <v>0</v>
          </cell>
          <cell r="D314">
            <v>0</v>
          </cell>
          <cell r="E314">
            <v>0</v>
          </cell>
          <cell r="F314">
            <v>0</v>
          </cell>
          <cell r="G314">
            <v>0</v>
          </cell>
          <cell r="H314">
            <v>0</v>
          </cell>
          <cell r="I314">
            <v>0</v>
          </cell>
          <cell r="J314">
            <v>0</v>
          </cell>
          <cell r="K314">
            <v>0</v>
          </cell>
          <cell r="L314">
            <v>0</v>
          </cell>
          <cell r="M314">
            <v>0</v>
          </cell>
        </row>
        <row r="315">
          <cell r="A315">
            <v>0</v>
          </cell>
          <cell r="B315">
            <v>0</v>
          </cell>
          <cell r="C315">
            <v>0</v>
          </cell>
          <cell r="D315">
            <v>0</v>
          </cell>
          <cell r="E315">
            <v>0</v>
          </cell>
          <cell r="F315">
            <v>0</v>
          </cell>
          <cell r="G315">
            <v>0</v>
          </cell>
          <cell r="H315">
            <v>0</v>
          </cell>
          <cell r="I315">
            <v>0</v>
          </cell>
          <cell r="J315">
            <v>0</v>
          </cell>
          <cell r="K315">
            <v>0</v>
          </cell>
          <cell r="L315">
            <v>0</v>
          </cell>
          <cell r="M315">
            <v>0</v>
          </cell>
        </row>
        <row r="316">
          <cell r="A316">
            <v>0</v>
          </cell>
          <cell r="B316">
            <v>0</v>
          </cell>
          <cell r="C316">
            <v>0</v>
          </cell>
          <cell r="D316">
            <v>0</v>
          </cell>
          <cell r="E316">
            <v>0</v>
          </cell>
          <cell r="F316">
            <v>0</v>
          </cell>
          <cell r="G316">
            <v>0</v>
          </cell>
          <cell r="H316">
            <v>0</v>
          </cell>
          <cell r="I316">
            <v>0</v>
          </cell>
          <cell r="J316">
            <v>0</v>
          </cell>
          <cell r="K316">
            <v>0</v>
          </cell>
          <cell r="L316">
            <v>0</v>
          </cell>
          <cell r="M316">
            <v>0</v>
          </cell>
        </row>
        <row r="317">
          <cell r="A317">
            <v>0</v>
          </cell>
          <cell r="B317">
            <v>0</v>
          </cell>
          <cell r="C317">
            <v>0</v>
          </cell>
          <cell r="D317">
            <v>0</v>
          </cell>
          <cell r="E317">
            <v>0</v>
          </cell>
          <cell r="F317">
            <v>0</v>
          </cell>
          <cell r="G317">
            <v>0</v>
          </cell>
          <cell r="H317">
            <v>0</v>
          </cell>
          <cell r="I317">
            <v>0</v>
          </cell>
          <cell r="J317">
            <v>0</v>
          </cell>
          <cell r="K317">
            <v>0</v>
          </cell>
          <cell r="L317">
            <v>0</v>
          </cell>
          <cell r="M317">
            <v>0</v>
          </cell>
        </row>
        <row r="318">
          <cell r="A318">
            <v>0</v>
          </cell>
          <cell r="B318">
            <v>0</v>
          </cell>
          <cell r="C318">
            <v>0</v>
          </cell>
          <cell r="D318">
            <v>0</v>
          </cell>
          <cell r="E318">
            <v>0</v>
          </cell>
          <cell r="F318">
            <v>0</v>
          </cell>
          <cell r="G318">
            <v>0</v>
          </cell>
          <cell r="H318">
            <v>0</v>
          </cell>
          <cell r="I318">
            <v>0</v>
          </cell>
          <cell r="J318">
            <v>0</v>
          </cell>
          <cell r="K318">
            <v>0</v>
          </cell>
          <cell r="L318">
            <v>0</v>
          </cell>
          <cell r="M318">
            <v>0</v>
          </cell>
        </row>
        <row r="319">
          <cell r="A319">
            <v>0</v>
          </cell>
          <cell r="B319">
            <v>0</v>
          </cell>
          <cell r="C319">
            <v>0</v>
          </cell>
          <cell r="D319">
            <v>0</v>
          </cell>
          <cell r="E319">
            <v>0</v>
          </cell>
          <cell r="F319">
            <v>0</v>
          </cell>
          <cell r="G319">
            <v>0</v>
          </cell>
          <cell r="H319">
            <v>0</v>
          </cell>
          <cell r="I319">
            <v>0</v>
          </cell>
          <cell r="J319">
            <v>0</v>
          </cell>
          <cell r="K319">
            <v>0</v>
          </cell>
          <cell r="L319">
            <v>0</v>
          </cell>
          <cell r="M319">
            <v>0</v>
          </cell>
        </row>
        <row r="320">
          <cell r="A320">
            <v>0</v>
          </cell>
          <cell r="B320">
            <v>0</v>
          </cell>
          <cell r="C320">
            <v>0</v>
          </cell>
          <cell r="D320">
            <v>0</v>
          </cell>
          <cell r="E320">
            <v>0</v>
          </cell>
          <cell r="F320">
            <v>0</v>
          </cell>
          <cell r="G320">
            <v>0</v>
          </cell>
          <cell r="H320">
            <v>0</v>
          </cell>
          <cell r="I320">
            <v>0</v>
          </cell>
          <cell r="J320">
            <v>0</v>
          </cell>
          <cell r="K320">
            <v>0</v>
          </cell>
          <cell r="L320">
            <v>0</v>
          </cell>
          <cell r="M320">
            <v>0</v>
          </cell>
        </row>
        <row r="321">
          <cell r="A321">
            <v>0</v>
          </cell>
          <cell r="B321">
            <v>0</v>
          </cell>
          <cell r="C321">
            <v>0</v>
          </cell>
          <cell r="D321">
            <v>0</v>
          </cell>
          <cell r="E321">
            <v>0</v>
          </cell>
          <cell r="F321">
            <v>0</v>
          </cell>
          <cell r="G321">
            <v>0</v>
          </cell>
          <cell r="H321">
            <v>0</v>
          </cell>
          <cell r="I321">
            <v>0</v>
          </cell>
          <cell r="J321">
            <v>0</v>
          </cell>
          <cell r="K321">
            <v>0</v>
          </cell>
          <cell r="L321">
            <v>0</v>
          </cell>
          <cell r="M321">
            <v>0</v>
          </cell>
        </row>
        <row r="322">
          <cell r="A322">
            <v>0</v>
          </cell>
          <cell r="B322">
            <v>0</v>
          </cell>
          <cell r="C322">
            <v>0</v>
          </cell>
          <cell r="D322">
            <v>0</v>
          </cell>
          <cell r="E322">
            <v>0</v>
          </cell>
          <cell r="F322">
            <v>0</v>
          </cell>
          <cell r="G322">
            <v>0</v>
          </cell>
          <cell r="H322">
            <v>0</v>
          </cell>
          <cell r="I322">
            <v>0</v>
          </cell>
          <cell r="J322">
            <v>0</v>
          </cell>
          <cell r="K322">
            <v>0</v>
          </cell>
          <cell r="L322">
            <v>0</v>
          </cell>
          <cell r="M322">
            <v>0</v>
          </cell>
        </row>
        <row r="323">
          <cell r="A323">
            <v>0</v>
          </cell>
          <cell r="B323">
            <v>0</v>
          </cell>
          <cell r="C323">
            <v>0</v>
          </cell>
          <cell r="D323">
            <v>0</v>
          </cell>
          <cell r="E323">
            <v>0</v>
          </cell>
          <cell r="F323">
            <v>0</v>
          </cell>
          <cell r="G323">
            <v>0</v>
          </cell>
          <cell r="H323">
            <v>0</v>
          </cell>
          <cell r="I323">
            <v>0</v>
          </cell>
          <cell r="J323">
            <v>0</v>
          </cell>
          <cell r="K323">
            <v>0</v>
          </cell>
          <cell r="L323">
            <v>0</v>
          </cell>
          <cell r="M323">
            <v>0</v>
          </cell>
        </row>
        <row r="324">
          <cell r="A324">
            <v>0</v>
          </cell>
          <cell r="B324">
            <v>0</v>
          </cell>
          <cell r="C324">
            <v>0</v>
          </cell>
          <cell r="D324">
            <v>0</v>
          </cell>
          <cell r="E324">
            <v>0</v>
          </cell>
          <cell r="F324">
            <v>0</v>
          </cell>
          <cell r="G324">
            <v>0</v>
          </cell>
          <cell r="H324">
            <v>0</v>
          </cell>
          <cell r="I324">
            <v>0</v>
          </cell>
          <cell r="J324">
            <v>0</v>
          </cell>
          <cell r="K324">
            <v>0</v>
          </cell>
          <cell r="L324">
            <v>0</v>
          </cell>
          <cell r="M324">
            <v>0</v>
          </cell>
        </row>
        <row r="325">
          <cell r="A325">
            <v>0</v>
          </cell>
          <cell r="B325">
            <v>0</v>
          </cell>
          <cell r="C325">
            <v>0</v>
          </cell>
          <cell r="D325">
            <v>0</v>
          </cell>
          <cell r="E325">
            <v>0</v>
          </cell>
          <cell r="F325">
            <v>0</v>
          </cell>
          <cell r="G325">
            <v>0</v>
          </cell>
          <cell r="H325">
            <v>0</v>
          </cell>
          <cell r="I325">
            <v>0</v>
          </cell>
          <cell r="J325">
            <v>0</v>
          </cell>
          <cell r="K325">
            <v>0</v>
          </cell>
          <cell r="L325">
            <v>0</v>
          </cell>
          <cell r="M325">
            <v>0</v>
          </cell>
        </row>
        <row r="326">
          <cell r="A326">
            <v>0</v>
          </cell>
          <cell r="B326">
            <v>0</v>
          </cell>
          <cell r="C326">
            <v>0</v>
          </cell>
          <cell r="D326">
            <v>0</v>
          </cell>
          <cell r="E326">
            <v>0</v>
          </cell>
          <cell r="F326">
            <v>0</v>
          </cell>
          <cell r="G326">
            <v>0</v>
          </cell>
          <cell r="H326">
            <v>0</v>
          </cell>
          <cell r="I326">
            <v>0</v>
          </cell>
          <cell r="J326">
            <v>0</v>
          </cell>
          <cell r="K326">
            <v>0</v>
          </cell>
          <cell r="L326">
            <v>0</v>
          </cell>
          <cell r="M326">
            <v>0</v>
          </cell>
        </row>
        <row r="327">
          <cell r="A327">
            <v>0</v>
          </cell>
          <cell r="B327">
            <v>0</v>
          </cell>
          <cell r="C327">
            <v>0</v>
          </cell>
          <cell r="D327">
            <v>0</v>
          </cell>
          <cell r="E327">
            <v>0</v>
          </cell>
          <cell r="F327">
            <v>0</v>
          </cell>
          <cell r="G327">
            <v>0</v>
          </cell>
          <cell r="H327">
            <v>0</v>
          </cell>
          <cell r="I327">
            <v>0</v>
          </cell>
          <cell r="J327">
            <v>0</v>
          </cell>
          <cell r="K327">
            <v>0</v>
          </cell>
          <cell r="L327">
            <v>0</v>
          </cell>
          <cell r="M327">
            <v>0</v>
          </cell>
        </row>
        <row r="328">
          <cell r="A328">
            <v>0</v>
          </cell>
          <cell r="B328">
            <v>0</v>
          </cell>
          <cell r="C328">
            <v>0</v>
          </cell>
          <cell r="D328">
            <v>0</v>
          </cell>
          <cell r="E328">
            <v>0</v>
          </cell>
          <cell r="F328">
            <v>0</v>
          </cell>
          <cell r="G328">
            <v>0</v>
          </cell>
          <cell r="H328">
            <v>0</v>
          </cell>
          <cell r="I328">
            <v>0</v>
          </cell>
          <cell r="J328">
            <v>0</v>
          </cell>
          <cell r="K328">
            <v>0</v>
          </cell>
          <cell r="L328">
            <v>0</v>
          </cell>
          <cell r="M328">
            <v>0</v>
          </cell>
        </row>
        <row r="329">
          <cell r="A329">
            <v>0</v>
          </cell>
          <cell r="B329">
            <v>0</v>
          </cell>
          <cell r="C329">
            <v>0</v>
          </cell>
          <cell r="D329">
            <v>0</v>
          </cell>
          <cell r="E329">
            <v>0</v>
          </cell>
          <cell r="F329">
            <v>0</v>
          </cell>
          <cell r="G329">
            <v>0</v>
          </cell>
          <cell r="H329">
            <v>0</v>
          </cell>
          <cell r="I329">
            <v>0</v>
          </cell>
          <cell r="J329">
            <v>0</v>
          </cell>
          <cell r="K329">
            <v>0</v>
          </cell>
          <cell r="L329">
            <v>0</v>
          </cell>
          <cell r="M329">
            <v>0</v>
          </cell>
        </row>
        <row r="330">
          <cell r="A330">
            <v>0</v>
          </cell>
          <cell r="B330">
            <v>0</v>
          </cell>
          <cell r="C330">
            <v>0</v>
          </cell>
          <cell r="D330">
            <v>0</v>
          </cell>
          <cell r="E330">
            <v>0</v>
          </cell>
          <cell r="F330">
            <v>0</v>
          </cell>
          <cell r="G330">
            <v>0</v>
          </cell>
          <cell r="H330">
            <v>0</v>
          </cell>
          <cell r="I330">
            <v>0</v>
          </cell>
          <cell r="J330">
            <v>0</v>
          </cell>
          <cell r="K330">
            <v>0</v>
          </cell>
          <cell r="L330">
            <v>0</v>
          </cell>
          <cell r="M330">
            <v>0</v>
          </cell>
        </row>
        <row r="331">
          <cell r="A331">
            <v>0</v>
          </cell>
          <cell r="B331">
            <v>0</v>
          </cell>
          <cell r="C331">
            <v>0</v>
          </cell>
          <cell r="D331">
            <v>0</v>
          </cell>
          <cell r="E331">
            <v>0</v>
          </cell>
          <cell r="F331">
            <v>0</v>
          </cell>
          <cell r="G331">
            <v>0</v>
          </cell>
          <cell r="H331">
            <v>0</v>
          </cell>
          <cell r="I331">
            <v>0</v>
          </cell>
          <cell r="J331">
            <v>0</v>
          </cell>
          <cell r="K331">
            <v>0</v>
          </cell>
          <cell r="L331">
            <v>0</v>
          </cell>
          <cell r="M331">
            <v>0</v>
          </cell>
        </row>
        <row r="332">
          <cell r="A332">
            <v>0</v>
          </cell>
          <cell r="B332">
            <v>0</v>
          </cell>
          <cell r="C332">
            <v>0</v>
          </cell>
          <cell r="D332">
            <v>0</v>
          </cell>
          <cell r="E332">
            <v>0</v>
          </cell>
          <cell r="F332">
            <v>0</v>
          </cell>
          <cell r="G332">
            <v>0</v>
          </cell>
          <cell r="H332">
            <v>0</v>
          </cell>
          <cell r="I332">
            <v>0</v>
          </cell>
          <cell r="J332">
            <v>0</v>
          </cell>
          <cell r="K332">
            <v>0</v>
          </cell>
          <cell r="L332">
            <v>0</v>
          </cell>
          <cell r="M332">
            <v>0</v>
          </cell>
        </row>
        <row r="333">
          <cell r="A333">
            <v>0</v>
          </cell>
          <cell r="B333">
            <v>0</v>
          </cell>
          <cell r="C333">
            <v>0</v>
          </cell>
          <cell r="D333">
            <v>0</v>
          </cell>
          <cell r="E333">
            <v>0</v>
          </cell>
          <cell r="F333">
            <v>0</v>
          </cell>
          <cell r="G333">
            <v>0</v>
          </cell>
          <cell r="H333">
            <v>0</v>
          </cell>
          <cell r="I333">
            <v>0</v>
          </cell>
          <cell r="J333">
            <v>0</v>
          </cell>
          <cell r="K333">
            <v>0</v>
          </cell>
          <cell r="L333">
            <v>0</v>
          </cell>
          <cell r="M333">
            <v>0</v>
          </cell>
        </row>
        <row r="334">
          <cell r="A334">
            <v>0</v>
          </cell>
          <cell r="B334">
            <v>0</v>
          </cell>
          <cell r="C334">
            <v>0</v>
          </cell>
          <cell r="D334">
            <v>0</v>
          </cell>
          <cell r="E334">
            <v>0</v>
          </cell>
          <cell r="F334">
            <v>0</v>
          </cell>
          <cell r="G334">
            <v>0</v>
          </cell>
          <cell r="H334">
            <v>0</v>
          </cell>
          <cell r="I334">
            <v>0</v>
          </cell>
          <cell r="J334">
            <v>0</v>
          </cell>
          <cell r="K334">
            <v>0</v>
          </cell>
          <cell r="L334">
            <v>0</v>
          </cell>
          <cell r="M334">
            <v>0</v>
          </cell>
        </row>
        <row r="335">
          <cell r="A335">
            <v>0</v>
          </cell>
          <cell r="B335">
            <v>0</v>
          </cell>
          <cell r="C335">
            <v>0</v>
          </cell>
          <cell r="D335">
            <v>0</v>
          </cell>
          <cell r="E335">
            <v>0</v>
          </cell>
          <cell r="F335">
            <v>0</v>
          </cell>
          <cell r="G335">
            <v>0</v>
          </cell>
          <cell r="H335">
            <v>0</v>
          </cell>
          <cell r="I335">
            <v>0</v>
          </cell>
          <cell r="J335">
            <v>0</v>
          </cell>
          <cell r="K335">
            <v>0</v>
          </cell>
          <cell r="L335">
            <v>0</v>
          </cell>
          <cell r="M335">
            <v>0</v>
          </cell>
        </row>
        <row r="336">
          <cell r="A336">
            <v>0</v>
          </cell>
          <cell r="B336">
            <v>0</v>
          </cell>
          <cell r="C336">
            <v>0</v>
          </cell>
          <cell r="D336">
            <v>0</v>
          </cell>
          <cell r="E336">
            <v>0</v>
          </cell>
          <cell r="F336">
            <v>0</v>
          </cell>
          <cell r="G336">
            <v>0</v>
          </cell>
          <cell r="H336">
            <v>0</v>
          </cell>
          <cell r="I336">
            <v>0</v>
          </cell>
          <cell r="J336">
            <v>0</v>
          </cell>
          <cell r="K336">
            <v>0</v>
          </cell>
          <cell r="L336">
            <v>0</v>
          </cell>
          <cell r="M336">
            <v>0</v>
          </cell>
        </row>
        <row r="337">
          <cell r="A337">
            <v>0</v>
          </cell>
          <cell r="B337">
            <v>0</v>
          </cell>
          <cell r="C337">
            <v>0</v>
          </cell>
          <cell r="D337">
            <v>0</v>
          </cell>
          <cell r="E337">
            <v>0</v>
          </cell>
          <cell r="F337">
            <v>0</v>
          </cell>
          <cell r="G337">
            <v>0</v>
          </cell>
          <cell r="H337">
            <v>0</v>
          </cell>
          <cell r="I337">
            <v>0</v>
          </cell>
          <cell r="J337">
            <v>0</v>
          </cell>
          <cell r="K337">
            <v>0</v>
          </cell>
          <cell r="L337">
            <v>0</v>
          </cell>
          <cell r="M337">
            <v>0</v>
          </cell>
        </row>
        <row r="338">
          <cell r="A338">
            <v>0</v>
          </cell>
          <cell r="B338">
            <v>0</v>
          </cell>
          <cell r="C338">
            <v>0</v>
          </cell>
          <cell r="D338">
            <v>0</v>
          </cell>
          <cell r="E338">
            <v>0</v>
          </cell>
          <cell r="F338">
            <v>0</v>
          </cell>
          <cell r="G338">
            <v>0</v>
          </cell>
          <cell r="H338">
            <v>0</v>
          </cell>
          <cell r="I338">
            <v>0</v>
          </cell>
          <cell r="J338">
            <v>0</v>
          </cell>
          <cell r="K338">
            <v>0</v>
          </cell>
          <cell r="L338">
            <v>0</v>
          </cell>
          <cell r="M338">
            <v>0</v>
          </cell>
        </row>
        <row r="339">
          <cell r="A339">
            <v>0</v>
          </cell>
          <cell r="B339">
            <v>0</v>
          </cell>
          <cell r="C339">
            <v>0</v>
          </cell>
          <cell r="D339">
            <v>0</v>
          </cell>
          <cell r="E339">
            <v>0</v>
          </cell>
          <cell r="F339">
            <v>0</v>
          </cell>
          <cell r="G339">
            <v>0</v>
          </cell>
          <cell r="H339">
            <v>0</v>
          </cell>
          <cell r="I339">
            <v>0</v>
          </cell>
          <cell r="J339">
            <v>0</v>
          </cell>
          <cell r="K339">
            <v>0</v>
          </cell>
          <cell r="L339">
            <v>0</v>
          </cell>
          <cell r="M339">
            <v>0</v>
          </cell>
        </row>
        <row r="340">
          <cell r="A340">
            <v>0</v>
          </cell>
          <cell r="B340">
            <v>0</v>
          </cell>
          <cell r="C340">
            <v>0</v>
          </cell>
          <cell r="D340">
            <v>0</v>
          </cell>
          <cell r="E340">
            <v>0</v>
          </cell>
          <cell r="F340">
            <v>0</v>
          </cell>
          <cell r="G340">
            <v>0</v>
          </cell>
          <cell r="H340">
            <v>0</v>
          </cell>
          <cell r="I340">
            <v>0</v>
          </cell>
          <cell r="J340">
            <v>0</v>
          </cell>
          <cell r="K340">
            <v>0</v>
          </cell>
          <cell r="L340">
            <v>0</v>
          </cell>
          <cell r="M340">
            <v>0</v>
          </cell>
        </row>
        <row r="341">
          <cell r="A341">
            <v>0</v>
          </cell>
          <cell r="B341">
            <v>0</v>
          </cell>
          <cell r="C341">
            <v>0</v>
          </cell>
          <cell r="D341">
            <v>0</v>
          </cell>
          <cell r="E341">
            <v>0</v>
          </cell>
          <cell r="F341">
            <v>0</v>
          </cell>
          <cell r="G341">
            <v>0</v>
          </cell>
          <cell r="H341">
            <v>0</v>
          </cell>
          <cell r="I341">
            <v>0</v>
          </cell>
          <cell r="J341">
            <v>0</v>
          </cell>
          <cell r="K341">
            <v>0</v>
          </cell>
          <cell r="L341">
            <v>0</v>
          </cell>
          <cell r="M341">
            <v>0</v>
          </cell>
        </row>
        <row r="342">
          <cell r="A342">
            <v>0</v>
          </cell>
          <cell r="B342">
            <v>0</v>
          </cell>
          <cell r="C342">
            <v>0</v>
          </cell>
          <cell r="D342">
            <v>0</v>
          </cell>
          <cell r="E342">
            <v>0</v>
          </cell>
          <cell r="F342">
            <v>0</v>
          </cell>
          <cell r="G342">
            <v>0</v>
          </cell>
          <cell r="H342">
            <v>0</v>
          </cell>
          <cell r="I342">
            <v>0</v>
          </cell>
          <cell r="J342">
            <v>0</v>
          </cell>
          <cell r="K342">
            <v>0</v>
          </cell>
          <cell r="L342">
            <v>0</v>
          </cell>
          <cell r="M342">
            <v>0</v>
          </cell>
        </row>
        <row r="343">
          <cell r="A343">
            <v>0</v>
          </cell>
          <cell r="B343">
            <v>0</v>
          </cell>
          <cell r="C343">
            <v>0</v>
          </cell>
          <cell r="D343">
            <v>0</v>
          </cell>
          <cell r="E343">
            <v>0</v>
          </cell>
          <cell r="F343">
            <v>0</v>
          </cell>
          <cell r="G343">
            <v>0</v>
          </cell>
          <cell r="H343">
            <v>0</v>
          </cell>
          <cell r="I343">
            <v>0</v>
          </cell>
          <cell r="J343">
            <v>0</v>
          </cell>
          <cell r="K343">
            <v>0</v>
          </cell>
          <cell r="L343">
            <v>0</v>
          </cell>
          <cell r="M343">
            <v>0</v>
          </cell>
        </row>
        <row r="344">
          <cell r="A344">
            <v>0</v>
          </cell>
          <cell r="B344">
            <v>0</v>
          </cell>
          <cell r="C344">
            <v>0</v>
          </cell>
          <cell r="D344">
            <v>0</v>
          </cell>
          <cell r="E344">
            <v>0</v>
          </cell>
          <cell r="F344">
            <v>0</v>
          </cell>
          <cell r="G344">
            <v>0</v>
          </cell>
          <cell r="H344">
            <v>0</v>
          </cell>
          <cell r="I344">
            <v>0</v>
          </cell>
          <cell r="J344">
            <v>0</v>
          </cell>
          <cell r="K344">
            <v>0</v>
          </cell>
          <cell r="L344">
            <v>0</v>
          </cell>
          <cell r="M344">
            <v>0</v>
          </cell>
        </row>
        <row r="345">
          <cell r="A345">
            <v>0</v>
          </cell>
          <cell r="B345">
            <v>0</v>
          </cell>
          <cell r="C345">
            <v>0</v>
          </cell>
          <cell r="D345">
            <v>0</v>
          </cell>
          <cell r="E345">
            <v>0</v>
          </cell>
          <cell r="F345">
            <v>0</v>
          </cell>
          <cell r="G345">
            <v>0</v>
          </cell>
          <cell r="H345">
            <v>0</v>
          </cell>
          <cell r="I345">
            <v>0</v>
          </cell>
          <cell r="J345">
            <v>0</v>
          </cell>
          <cell r="K345">
            <v>0</v>
          </cell>
          <cell r="L345">
            <v>0</v>
          </cell>
          <cell r="M345">
            <v>0</v>
          </cell>
        </row>
        <row r="346">
          <cell r="A346">
            <v>0</v>
          </cell>
          <cell r="B346">
            <v>0</v>
          </cell>
          <cell r="C346">
            <v>0</v>
          </cell>
          <cell r="D346">
            <v>0</v>
          </cell>
          <cell r="E346">
            <v>0</v>
          </cell>
          <cell r="F346">
            <v>0</v>
          </cell>
          <cell r="G346">
            <v>0</v>
          </cell>
          <cell r="H346">
            <v>0</v>
          </cell>
          <cell r="I346">
            <v>0</v>
          </cell>
          <cell r="J346">
            <v>0</v>
          </cell>
          <cell r="K346">
            <v>0</v>
          </cell>
          <cell r="L346">
            <v>0</v>
          </cell>
          <cell r="M346">
            <v>0</v>
          </cell>
        </row>
        <row r="347">
          <cell r="A347">
            <v>0</v>
          </cell>
          <cell r="B347">
            <v>0</v>
          </cell>
          <cell r="C347">
            <v>0</v>
          </cell>
          <cell r="D347">
            <v>0</v>
          </cell>
          <cell r="E347">
            <v>0</v>
          </cell>
          <cell r="F347">
            <v>0</v>
          </cell>
          <cell r="G347">
            <v>0</v>
          </cell>
          <cell r="H347">
            <v>0</v>
          </cell>
          <cell r="I347">
            <v>0</v>
          </cell>
          <cell r="J347">
            <v>0</v>
          </cell>
          <cell r="K347">
            <v>0</v>
          </cell>
          <cell r="L347">
            <v>0</v>
          </cell>
          <cell r="M347">
            <v>0</v>
          </cell>
        </row>
        <row r="348">
          <cell r="A348">
            <v>0</v>
          </cell>
          <cell r="B348">
            <v>0</v>
          </cell>
          <cell r="C348">
            <v>0</v>
          </cell>
          <cell r="D348">
            <v>0</v>
          </cell>
          <cell r="E348">
            <v>0</v>
          </cell>
          <cell r="F348">
            <v>0</v>
          </cell>
          <cell r="G348">
            <v>0</v>
          </cell>
          <cell r="H348">
            <v>0</v>
          </cell>
          <cell r="I348">
            <v>0</v>
          </cell>
          <cell r="J348">
            <v>0</v>
          </cell>
          <cell r="K348">
            <v>0</v>
          </cell>
          <cell r="L348">
            <v>0</v>
          </cell>
          <cell r="M348">
            <v>0</v>
          </cell>
        </row>
        <row r="349">
          <cell r="A349">
            <v>0</v>
          </cell>
          <cell r="B349">
            <v>0</v>
          </cell>
          <cell r="C349">
            <v>0</v>
          </cell>
          <cell r="D349">
            <v>0</v>
          </cell>
          <cell r="E349">
            <v>0</v>
          </cell>
          <cell r="F349">
            <v>0</v>
          </cell>
          <cell r="G349">
            <v>0</v>
          </cell>
          <cell r="H349">
            <v>0</v>
          </cell>
          <cell r="I349">
            <v>0</v>
          </cell>
          <cell r="J349">
            <v>0</v>
          </cell>
          <cell r="K349">
            <v>0</v>
          </cell>
          <cell r="L349">
            <v>0</v>
          </cell>
          <cell r="M349">
            <v>0</v>
          </cell>
        </row>
        <row r="350">
          <cell r="A350">
            <v>0</v>
          </cell>
          <cell r="B350">
            <v>0</v>
          </cell>
          <cell r="C350">
            <v>0</v>
          </cell>
          <cell r="D350">
            <v>0</v>
          </cell>
          <cell r="E350">
            <v>0</v>
          </cell>
          <cell r="F350">
            <v>0</v>
          </cell>
          <cell r="G350">
            <v>0</v>
          </cell>
          <cell r="H350">
            <v>0</v>
          </cell>
          <cell r="I350">
            <v>0</v>
          </cell>
          <cell r="J350">
            <v>0</v>
          </cell>
          <cell r="K350">
            <v>0</v>
          </cell>
          <cell r="L350">
            <v>0</v>
          </cell>
          <cell r="M350">
            <v>0</v>
          </cell>
        </row>
        <row r="351">
          <cell r="A351">
            <v>0</v>
          </cell>
          <cell r="B351">
            <v>0</v>
          </cell>
          <cell r="C351">
            <v>0</v>
          </cell>
          <cell r="D351">
            <v>0</v>
          </cell>
          <cell r="E351">
            <v>0</v>
          </cell>
          <cell r="F351">
            <v>0</v>
          </cell>
          <cell r="G351">
            <v>0</v>
          </cell>
          <cell r="H351">
            <v>0</v>
          </cell>
          <cell r="I351">
            <v>0</v>
          </cell>
          <cell r="J351">
            <v>0</v>
          </cell>
          <cell r="K351">
            <v>0</v>
          </cell>
          <cell r="L351">
            <v>0</v>
          </cell>
          <cell r="M351">
            <v>0</v>
          </cell>
        </row>
        <row r="352">
          <cell r="A352">
            <v>0</v>
          </cell>
          <cell r="B352">
            <v>0</v>
          </cell>
          <cell r="C352">
            <v>0</v>
          </cell>
          <cell r="D352">
            <v>0</v>
          </cell>
          <cell r="E352">
            <v>0</v>
          </cell>
          <cell r="F352">
            <v>0</v>
          </cell>
          <cell r="G352">
            <v>0</v>
          </cell>
          <cell r="H352">
            <v>0</v>
          </cell>
          <cell r="I352">
            <v>0</v>
          </cell>
          <cell r="J352">
            <v>0</v>
          </cell>
          <cell r="K352">
            <v>0</v>
          </cell>
          <cell r="L352">
            <v>0</v>
          </cell>
          <cell r="M352">
            <v>0</v>
          </cell>
        </row>
        <row r="353">
          <cell r="A353">
            <v>0</v>
          </cell>
          <cell r="B353">
            <v>0</v>
          </cell>
          <cell r="C353">
            <v>0</v>
          </cell>
          <cell r="D353">
            <v>0</v>
          </cell>
          <cell r="E353">
            <v>0</v>
          </cell>
          <cell r="F353">
            <v>0</v>
          </cell>
          <cell r="G353">
            <v>0</v>
          </cell>
          <cell r="H353">
            <v>0</v>
          </cell>
          <cell r="I353">
            <v>0</v>
          </cell>
          <cell r="J353">
            <v>0</v>
          </cell>
          <cell r="K353">
            <v>0</v>
          </cell>
          <cell r="L353">
            <v>0</v>
          </cell>
          <cell r="M353">
            <v>0</v>
          </cell>
        </row>
        <row r="354">
          <cell r="A354">
            <v>0</v>
          </cell>
          <cell r="B354">
            <v>0</v>
          </cell>
          <cell r="C354">
            <v>0</v>
          </cell>
          <cell r="D354">
            <v>0</v>
          </cell>
          <cell r="E354">
            <v>0</v>
          </cell>
          <cell r="F354">
            <v>0</v>
          </cell>
          <cell r="G354">
            <v>0</v>
          </cell>
          <cell r="H354">
            <v>0</v>
          </cell>
          <cell r="I354">
            <v>0</v>
          </cell>
          <cell r="J354">
            <v>0</v>
          </cell>
          <cell r="K354">
            <v>0</v>
          </cell>
          <cell r="L354">
            <v>0</v>
          </cell>
          <cell r="M354">
            <v>0</v>
          </cell>
        </row>
        <row r="355">
          <cell r="A355">
            <v>0</v>
          </cell>
          <cell r="B355">
            <v>0</v>
          </cell>
          <cell r="C355">
            <v>0</v>
          </cell>
          <cell r="D355">
            <v>0</v>
          </cell>
          <cell r="E355">
            <v>0</v>
          </cell>
          <cell r="F355">
            <v>0</v>
          </cell>
          <cell r="G355">
            <v>0</v>
          </cell>
          <cell r="H355">
            <v>0</v>
          </cell>
          <cell r="I355">
            <v>0</v>
          </cell>
          <cell r="J355">
            <v>0</v>
          </cell>
          <cell r="K355">
            <v>0</v>
          </cell>
          <cell r="L355">
            <v>0</v>
          </cell>
          <cell r="M355">
            <v>0</v>
          </cell>
        </row>
        <row r="356">
          <cell r="A356">
            <v>0</v>
          </cell>
          <cell r="B356">
            <v>0</v>
          </cell>
          <cell r="C356">
            <v>0</v>
          </cell>
          <cell r="D356">
            <v>0</v>
          </cell>
          <cell r="E356">
            <v>0</v>
          </cell>
          <cell r="F356">
            <v>0</v>
          </cell>
          <cell r="G356">
            <v>0</v>
          </cell>
          <cell r="H356">
            <v>0</v>
          </cell>
          <cell r="I356">
            <v>0</v>
          </cell>
          <cell r="J356">
            <v>0</v>
          </cell>
          <cell r="K356">
            <v>0</v>
          </cell>
          <cell r="L356">
            <v>0</v>
          </cell>
          <cell r="M356">
            <v>0</v>
          </cell>
        </row>
        <row r="357">
          <cell r="A357">
            <v>0</v>
          </cell>
          <cell r="B357">
            <v>0</v>
          </cell>
          <cell r="C357">
            <v>0</v>
          </cell>
          <cell r="D357">
            <v>0</v>
          </cell>
          <cell r="E357">
            <v>0</v>
          </cell>
          <cell r="F357">
            <v>0</v>
          </cell>
          <cell r="G357">
            <v>0</v>
          </cell>
          <cell r="H357">
            <v>0</v>
          </cell>
          <cell r="I357">
            <v>0</v>
          </cell>
          <cell r="J357">
            <v>0</v>
          </cell>
          <cell r="K357">
            <v>0</v>
          </cell>
          <cell r="L357">
            <v>0</v>
          </cell>
          <cell r="M357">
            <v>0</v>
          </cell>
        </row>
        <row r="358">
          <cell r="A358">
            <v>0</v>
          </cell>
          <cell r="B358">
            <v>0</v>
          </cell>
          <cell r="C358">
            <v>0</v>
          </cell>
          <cell r="D358">
            <v>0</v>
          </cell>
          <cell r="E358">
            <v>0</v>
          </cell>
          <cell r="F358">
            <v>0</v>
          </cell>
          <cell r="G358">
            <v>0</v>
          </cell>
          <cell r="H358">
            <v>0</v>
          </cell>
          <cell r="I358">
            <v>0</v>
          </cell>
          <cell r="J358">
            <v>0</v>
          </cell>
          <cell r="K358">
            <v>0</v>
          </cell>
          <cell r="L358">
            <v>0</v>
          </cell>
          <cell r="M358">
            <v>0</v>
          </cell>
        </row>
        <row r="359">
          <cell r="A359">
            <v>0</v>
          </cell>
          <cell r="B359">
            <v>0</v>
          </cell>
          <cell r="C359">
            <v>0</v>
          </cell>
          <cell r="D359">
            <v>0</v>
          </cell>
          <cell r="E359">
            <v>0</v>
          </cell>
          <cell r="F359">
            <v>0</v>
          </cell>
          <cell r="G359">
            <v>0</v>
          </cell>
          <cell r="H359">
            <v>0</v>
          </cell>
          <cell r="I359">
            <v>0</v>
          </cell>
          <cell r="J359">
            <v>0</v>
          </cell>
          <cell r="K359">
            <v>0</v>
          </cell>
          <cell r="L359">
            <v>0</v>
          </cell>
          <cell r="M359">
            <v>0</v>
          </cell>
        </row>
        <row r="360">
          <cell r="A360">
            <v>0</v>
          </cell>
          <cell r="B360">
            <v>0</v>
          </cell>
          <cell r="C360">
            <v>0</v>
          </cell>
          <cell r="D360">
            <v>0</v>
          </cell>
          <cell r="E360">
            <v>0</v>
          </cell>
          <cell r="F360">
            <v>0</v>
          </cell>
          <cell r="G360">
            <v>0</v>
          </cell>
          <cell r="H360">
            <v>0</v>
          </cell>
          <cell r="I360">
            <v>0</v>
          </cell>
          <cell r="J360">
            <v>0</v>
          </cell>
          <cell r="K360">
            <v>0</v>
          </cell>
          <cell r="L360">
            <v>0</v>
          </cell>
          <cell r="M360">
            <v>0</v>
          </cell>
        </row>
        <row r="361">
          <cell r="A361">
            <v>0</v>
          </cell>
          <cell r="B361">
            <v>0</v>
          </cell>
          <cell r="C361">
            <v>0</v>
          </cell>
          <cell r="D361">
            <v>0</v>
          </cell>
          <cell r="E361">
            <v>0</v>
          </cell>
          <cell r="F361">
            <v>0</v>
          </cell>
          <cell r="G361">
            <v>0</v>
          </cell>
          <cell r="H361">
            <v>0</v>
          </cell>
          <cell r="I361">
            <v>0</v>
          </cell>
          <cell r="J361">
            <v>0</v>
          </cell>
          <cell r="K361">
            <v>0</v>
          </cell>
          <cell r="L361">
            <v>0</v>
          </cell>
          <cell r="M361">
            <v>0</v>
          </cell>
        </row>
        <row r="362">
          <cell r="A362">
            <v>0</v>
          </cell>
          <cell r="B362">
            <v>0</v>
          </cell>
          <cell r="C362">
            <v>0</v>
          </cell>
          <cell r="D362">
            <v>0</v>
          </cell>
          <cell r="E362">
            <v>0</v>
          </cell>
          <cell r="F362">
            <v>0</v>
          </cell>
          <cell r="G362">
            <v>0</v>
          </cell>
          <cell r="H362">
            <v>0</v>
          </cell>
          <cell r="I362">
            <v>0</v>
          </cell>
          <cell r="J362">
            <v>0</v>
          </cell>
          <cell r="K362">
            <v>0</v>
          </cell>
          <cell r="L362">
            <v>0</v>
          </cell>
          <cell r="M362">
            <v>0</v>
          </cell>
        </row>
        <row r="363">
          <cell r="A363">
            <v>0</v>
          </cell>
          <cell r="B363">
            <v>0</v>
          </cell>
          <cell r="C363">
            <v>0</v>
          </cell>
          <cell r="D363">
            <v>0</v>
          </cell>
          <cell r="E363">
            <v>0</v>
          </cell>
          <cell r="F363">
            <v>0</v>
          </cell>
          <cell r="G363">
            <v>0</v>
          </cell>
          <cell r="H363">
            <v>0</v>
          </cell>
          <cell r="I363">
            <v>0</v>
          </cell>
          <cell r="J363">
            <v>0</v>
          </cell>
          <cell r="K363">
            <v>0</v>
          </cell>
          <cell r="L363">
            <v>0</v>
          </cell>
          <cell r="M363">
            <v>0</v>
          </cell>
        </row>
        <row r="364">
          <cell r="A364">
            <v>0</v>
          </cell>
          <cell r="B364">
            <v>0</v>
          </cell>
          <cell r="C364">
            <v>0</v>
          </cell>
          <cell r="D364">
            <v>0</v>
          </cell>
          <cell r="E364">
            <v>0</v>
          </cell>
          <cell r="F364">
            <v>0</v>
          </cell>
          <cell r="G364">
            <v>0</v>
          </cell>
          <cell r="H364">
            <v>0</v>
          </cell>
          <cell r="I364">
            <v>0</v>
          </cell>
          <cell r="J364">
            <v>0</v>
          </cell>
          <cell r="K364">
            <v>0</v>
          </cell>
          <cell r="L364">
            <v>0</v>
          </cell>
          <cell r="M364">
            <v>0</v>
          </cell>
        </row>
        <row r="365">
          <cell r="A365">
            <v>0</v>
          </cell>
          <cell r="B365">
            <v>0</v>
          </cell>
          <cell r="C365">
            <v>0</v>
          </cell>
          <cell r="D365">
            <v>0</v>
          </cell>
          <cell r="E365">
            <v>0</v>
          </cell>
          <cell r="F365">
            <v>0</v>
          </cell>
          <cell r="G365">
            <v>0</v>
          </cell>
          <cell r="H365">
            <v>0</v>
          </cell>
          <cell r="I365">
            <v>0</v>
          </cell>
          <cell r="J365">
            <v>0</v>
          </cell>
          <cell r="K365">
            <v>0</v>
          </cell>
          <cell r="L365">
            <v>0</v>
          </cell>
          <cell r="M365">
            <v>0</v>
          </cell>
        </row>
        <row r="366">
          <cell r="A366">
            <v>0</v>
          </cell>
          <cell r="B366">
            <v>0</v>
          </cell>
          <cell r="C366">
            <v>0</v>
          </cell>
          <cell r="D366">
            <v>0</v>
          </cell>
          <cell r="E366">
            <v>0</v>
          </cell>
          <cell r="F366">
            <v>0</v>
          </cell>
          <cell r="G366">
            <v>0</v>
          </cell>
          <cell r="H366">
            <v>0</v>
          </cell>
          <cell r="I366">
            <v>0</v>
          </cell>
          <cell r="J366">
            <v>0</v>
          </cell>
          <cell r="K366">
            <v>0</v>
          </cell>
          <cell r="L366">
            <v>0</v>
          </cell>
          <cell r="M366">
            <v>0</v>
          </cell>
        </row>
        <row r="367">
          <cell r="A367">
            <v>0</v>
          </cell>
          <cell r="B367">
            <v>0</v>
          </cell>
          <cell r="C367">
            <v>0</v>
          </cell>
          <cell r="D367">
            <v>0</v>
          </cell>
          <cell r="E367">
            <v>0</v>
          </cell>
          <cell r="F367">
            <v>0</v>
          </cell>
          <cell r="G367">
            <v>0</v>
          </cell>
          <cell r="H367">
            <v>0</v>
          </cell>
          <cell r="I367">
            <v>0</v>
          </cell>
          <cell r="J367">
            <v>0</v>
          </cell>
          <cell r="K367">
            <v>0</v>
          </cell>
          <cell r="L367">
            <v>0</v>
          </cell>
          <cell r="M367">
            <v>0</v>
          </cell>
        </row>
        <row r="368">
          <cell r="A368">
            <v>0</v>
          </cell>
          <cell r="B368">
            <v>0</v>
          </cell>
          <cell r="C368">
            <v>0</v>
          </cell>
          <cell r="D368">
            <v>0</v>
          </cell>
          <cell r="E368">
            <v>0</v>
          </cell>
          <cell r="F368">
            <v>0</v>
          </cell>
          <cell r="G368">
            <v>0</v>
          </cell>
          <cell r="H368">
            <v>0</v>
          </cell>
          <cell r="I368">
            <v>0</v>
          </cell>
          <cell r="J368">
            <v>0</v>
          </cell>
          <cell r="K368">
            <v>0</v>
          </cell>
          <cell r="L368">
            <v>0</v>
          </cell>
          <cell r="M368">
            <v>0</v>
          </cell>
        </row>
        <row r="369">
          <cell r="A369">
            <v>0</v>
          </cell>
          <cell r="B369">
            <v>0</v>
          </cell>
          <cell r="C369">
            <v>0</v>
          </cell>
          <cell r="D369">
            <v>0</v>
          </cell>
          <cell r="E369">
            <v>0</v>
          </cell>
          <cell r="F369">
            <v>0</v>
          </cell>
          <cell r="G369">
            <v>0</v>
          </cell>
          <cell r="H369">
            <v>0</v>
          </cell>
          <cell r="I369">
            <v>0</v>
          </cell>
          <cell r="J369">
            <v>0</v>
          </cell>
          <cell r="K369">
            <v>0</v>
          </cell>
          <cell r="L369">
            <v>0</v>
          </cell>
          <cell r="M369">
            <v>0</v>
          </cell>
        </row>
        <row r="370">
          <cell r="A370">
            <v>0</v>
          </cell>
          <cell r="B370">
            <v>0</v>
          </cell>
          <cell r="C370">
            <v>0</v>
          </cell>
          <cell r="D370">
            <v>0</v>
          </cell>
          <cell r="E370">
            <v>0</v>
          </cell>
          <cell r="F370">
            <v>0</v>
          </cell>
          <cell r="G370">
            <v>0</v>
          </cell>
          <cell r="H370">
            <v>0</v>
          </cell>
          <cell r="I370">
            <v>0</v>
          </cell>
          <cell r="J370">
            <v>0</v>
          </cell>
          <cell r="K370">
            <v>0</v>
          </cell>
          <cell r="L370">
            <v>0</v>
          </cell>
          <cell r="M370">
            <v>0</v>
          </cell>
        </row>
        <row r="371">
          <cell r="A371">
            <v>0</v>
          </cell>
          <cell r="B371">
            <v>0</v>
          </cell>
          <cell r="C371">
            <v>0</v>
          </cell>
          <cell r="D371">
            <v>0</v>
          </cell>
          <cell r="E371">
            <v>0</v>
          </cell>
          <cell r="F371">
            <v>0</v>
          </cell>
          <cell r="G371">
            <v>0</v>
          </cell>
          <cell r="H371">
            <v>0</v>
          </cell>
          <cell r="I371">
            <v>0</v>
          </cell>
          <cell r="J371">
            <v>0</v>
          </cell>
          <cell r="K371">
            <v>0</v>
          </cell>
          <cell r="L371">
            <v>0</v>
          </cell>
          <cell r="M371">
            <v>0</v>
          </cell>
        </row>
        <row r="372">
          <cell r="A372">
            <v>0</v>
          </cell>
          <cell r="B372">
            <v>0</v>
          </cell>
          <cell r="C372">
            <v>0</v>
          </cell>
          <cell r="D372">
            <v>0</v>
          </cell>
          <cell r="E372">
            <v>0</v>
          </cell>
          <cell r="F372">
            <v>0</v>
          </cell>
          <cell r="G372">
            <v>0</v>
          </cell>
          <cell r="H372">
            <v>0</v>
          </cell>
          <cell r="I372">
            <v>0</v>
          </cell>
          <cell r="J372">
            <v>0</v>
          </cell>
          <cell r="K372">
            <v>0</v>
          </cell>
          <cell r="L372">
            <v>0</v>
          </cell>
          <cell r="M372">
            <v>0</v>
          </cell>
        </row>
        <row r="373">
          <cell r="A373">
            <v>0</v>
          </cell>
          <cell r="B373">
            <v>0</v>
          </cell>
          <cell r="C373">
            <v>0</v>
          </cell>
          <cell r="D373">
            <v>0</v>
          </cell>
          <cell r="E373">
            <v>0</v>
          </cell>
          <cell r="F373">
            <v>0</v>
          </cell>
          <cell r="G373">
            <v>0</v>
          </cell>
          <cell r="H373">
            <v>0</v>
          </cell>
          <cell r="I373">
            <v>0</v>
          </cell>
          <cell r="J373">
            <v>0</v>
          </cell>
          <cell r="K373">
            <v>0</v>
          </cell>
          <cell r="L373">
            <v>0</v>
          </cell>
          <cell r="M373">
            <v>0</v>
          </cell>
        </row>
        <row r="374">
          <cell r="A374">
            <v>0</v>
          </cell>
          <cell r="B374">
            <v>0</v>
          </cell>
          <cell r="C374">
            <v>0</v>
          </cell>
          <cell r="D374">
            <v>0</v>
          </cell>
          <cell r="E374">
            <v>0</v>
          </cell>
          <cell r="F374">
            <v>0</v>
          </cell>
          <cell r="G374">
            <v>0</v>
          </cell>
          <cell r="H374">
            <v>0</v>
          </cell>
          <cell r="I374">
            <v>0</v>
          </cell>
          <cell r="J374">
            <v>0</v>
          </cell>
          <cell r="K374">
            <v>0</v>
          </cell>
          <cell r="L374">
            <v>0</v>
          </cell>
          <cell r="M374">
            <v>0</v>
          </cell>
        </row>
        <row r="375">
          <cell r="A375">
            <v>0</v>
          </cell>
          <cell r="B375">
            <v>0</v>
          </cell>
          <cell r="C375">
            <v>0</v>
          </cell>
          <cell r="D375">
            <v>0</v>
          </cell>
          <cell r="E375">
            <v>0</v>
          </cell>
          <cell r="F375">
            <v>0</v>
          </cell>
          <cell r="G375">
            <v>0</v>
          </cell>
          <cell r="H375">
            <v>0</v>
          </cell>
          <cell r="I375">
            <v>0</v>
          </cell>
          <cell r="J375">
            <v>0</v>
          </cell>
          <cell r="K375">
            <v>0</v>
          </cell>
          <cell r="L375">
            <v>0</v>
          </cell>
          <cell r="M375">
            <v>0</v>
          </cell>
        </row>
        <row r="376">
          <cell r="A376">
            <v>0</v>
          </cell>
          <cell r="B376">
            <v>0</v>
          </cell>
          <cell r="C376">
            <v>0</v>
          </cell>
          <cell r="D376">
            <v>0</v>
          </cell>
          <cell r="E376">
            <v>0</v>
          </cell>
          <cell r="F376">
            <v>0</v>
          </cell>
          <cell r="G376">
            <v>0</v>
          </cell>
          <cell r="H376">
            <v>0</v>
          </cell>
          <cell r="I376">
            <v>0</v>
          </cell>
          <cell r="J376">
            <v>0</v>
          </cell>
          <cell r="K376">
            <v>0</v>
          </cell>
          <cell r="L376">
            <v>0</v>
          </cell>
          <cell r="M376">
            <v>0</v>
          </cell>
        </row>
        <row r="377">
          <cell r="A377">
            <v>0</v>
          </cell>
          <cell r="B377">
            <v>0</v>
          </cell>
          <cell r="C377">
            <v>0</v>
          </cell>
          <cell r="D377">
            <v>0</v>
          </cell>
          <cell r="E377">
            <v>0</v>
          </cell>
          <cell r="F377">
            <v>0</v>
          </cell>
          <cell r="G377">
            <v>0</v>
          </cell>
          <cell r="H377">
            <v>0</v>
          </cell>
          <cell r="I377">
            <v>0</v>
          </cell>
          <cell r="J377">
            <v>0</v>
          </cell>
          <cell r="K377">
            <v>0</v>
          </cell>
          <cell r="L377">
            <v>0</v>
          </cell>
          <cell r="M377">
            <v>0</v>
          </cell>
        </row>
        <row r="378">
          <cell r="A378">
            <v>0</v>
          </cell>
          <cell r="B378">
            <v>0</v>
          </cell>
          <cell r="C378">
            <v>0</v>
          </cell>
          <cell r="D378">
            <v>0</v>
          </cell>
          <cell r="E378">
            <v>0</v>
          </cell>
          <cell r="F378">
            <v>0</v>
          </cell>
          <cell r="G378">
            <v>0</v>
          </cell>
          <cell r="H378">
            <v>0</v>
          </cell>
          <cell r="I378">
            <v>0</v>
          </cell>
          <cell r="J378">
            <v>0</v>
          </cell>
          <cell r="K378">
            <v>0</v>
          </cell>
          <cell r="L378">
            <v>0</v>
          </cell>
          <cell r="M378">
            <v>0</v>
          </cell>
        </row>
        <row r="379">
          <cell r="A379">
            <v>0</v>
          </cell>
          <cell r="B379">
            <v>0</v>
          </cell>
          <cell r="C379">
            <v>0</v>
          </cell>
          <cell r="D379">
            <v>0</v>
          </cell>
          <cell r="E379">
            <v>0</v>
          </cell>
          <cell r="F379">
            <v>0</v>
          </cell>
          <cell r="G379">
            <v>0</v>
          </cell>
          <cell r="H379">
            <v>0</v>
          </cell>
          <cell r="I379">
            <v>0</v>
          </cell>
          <cell r="J379">
            <v>0</v>
          </cell>
          <cell r="K379">
            <v>0</v>
          </cell>
          <cell r="L379">
            <v>0</v>
          </cell>
          <cell r="M379">
            <v>0</v>
          </cell>
        </row>
        <row r="380">
          <cell r="A380">
            <v>0</v>
          </cell>
          <cell r="B380">
            <v>0</v>
          </cell>
          <cell r="C380">
            <v>0</v>
          </cell>
          <cell r="D380">
            <v>0</v>
          </cell>
          <cell r="E380">
            <v>0</v>
          </cell>
          <cell r="F380">
            <v>0</v>
          </cell>
          <cell r="G380">
            <v>0</v>
          </cell>
          <cell r="H380">
            <v>0</v>
          </cell>
          <cell r="I380">
            <v>0</v>
          </cell>
          <cell r="J380">
            <v>0</v>
          </cell>
          <cell r="K380">
            <v>0</v>
          </cell>
          <cell r="L380">
            <v>0</v>
          </cell>
          <cell r="M380">
            <v>0</v>
          </cell>
        </row>
        <row r="381">
          <cell r="A381">
            <v>0</v>
          </cell>
          <cell r="B381">
            <v>0</v>
          </cell>
          <cell r="C381">
            <v>0</v>
          </cell>
          <cell r="D381">
            <v>0</v>
          </cell>
          <cell r="E381">
            <v>0</v>
          </cell>
          <cell r="F381">
            <v>0</v>
          </cell>
          <cell r="G381">
            <v>0</v>
          </cell>
          <cell r="H381">
            <v>0</v>
          </cell>
          <cell r="I381">
            <v>0</v>
          </cell>
          <cell r="J381">
            <v>0</v>
          </cell>
          <cell r="K381">
            <v>0</v>
          </cell>
          <cell r="L381">
            <v>0</v>
          </cell>
          <cell r="M381">
            <v>0</v>
          </cell>
        </row>
        <row r="382">
          <cell r="A382">
            <v>0</v>
          </cell>
          <cell r="B382">
            <v>0</v>
          </cell>
          <cell r="C382">
            <v>0</v>
          </cell>
          <cell r="D382">
            <v>0</v>
          </cell>
          <cell r="E382">
            <v>0</v>
          </cell>
          <cell r="F382">
            <v>0</v>
          </cell>
          <cell r="G382">
            <v>0</v>
          </cell>
          <cell r="H382">
            <v>0</v>
          </cell>
          <cell r="I382">
            <v>0</v>
          </cell>
          <cell r="J382">
            <v>0</v>
          </cell>
          <cell r="K382">
            <v>0</v>
          </cell>
          <cell r="L382">
            <v>0</v>
          </cell>
          <cell r="M382">
            <v>0</v>
          </cell>
        </row>
        <row r="383">
          <cell r="A383">
            <v>0</v>
          </cell>
          <cell r="B383">
            <v>0</v>
          </cell>
          <cell r="C383">
            <v>0</v>
          </cell>
          <cell r="D383">
            <v>0</v>
          </cell>
          <cell r="E383">
            <v>0</v>
          </cell>
          <cell r="F383">
            <v>0</v>
          </cell>
          <cell r="G383">
            <v>0</v>
          </cell>
          <cell r="H383">
            <v>0</v>
          </cell>
          <cell r="I383">
            <v>0</v>
          </cell>
          <cell r="J383">
            <v>0</v>
          </cell>
          <cell r="K383">
            <v>0</v>
          </cell>
          <cell r="L383">
            <v>0</v>
          </cell>
          <cell r="M383">
            <v>0</v>
          </cell>
        </row>
        <row r="384">
          <cell r="A384">
            <v>0</v>
          </cell>
          <cell r="B384">
            <v>0</v>
          </cell>
          <cell r="C384">
            <v>0</v>
          </cell>
          <cell r="D384">
            <v>0</v>
          </cell>
          <cell r="E384">
            <v>0</v>
          </cell>
          <cell r="F384">
            <v>0</v>
          </cell>
          <cell r="G384">
            <v>0</v>
          </cell>
          <cell r="H384">
            <v>0</v>
          </cell>
          <cell r="I384">
            <v>0</v>
          </cell>
          <cell r="J384">
            <v>0</v>
          </cell>
          <cell r="K384">
            <v>0</v>
          </cell>
          <cell r="L384">
            <v>0</v>
          </cell>
          <cell r="M384">
            <v>0</v>
          </cell>
        </row>
        <row r="385">
          <cell r="A385">
            <v>0</v>
          </cell>
          <cell r="B385">
            <v>0</v>
          </cell>
          <cell r="C385">
            <v>0</v>
          </cell>
          <cell r="D385">
            <v>0</v>
          </cell>
          <cell r="E385">
            <v>0</v>
          </cell>
          <cell r="F385">
            <v>0</v>
          </cell>
          <cell r="G385">
            <v>0</v>
          </cell>
          <cell r="H385">
            <v>0</v>
          </cell>
          <cell r="I385">
            <v>0</v>
          </cell>
          <cell r="J385">
            <v>0</v>
          </cell>
          <cell r="K385">
            <v>0</v>
          </cell>
          <cell r="L385">
            <v>0</v>
          </cell>
          <cell r="M385">
            <v>0</v>
          </cell>
        </row>
        <row r="386">
          <cell r="A386">
            <v>0</v>
          </cell>
          <cell r="B386">
            <v>0</v>
          </cell>
          <cell r="C386">
            <v>0</v>
          </cell>
          <cell r="D386">
            <v>0</v>
          </cell>
          <cell r="E386">
            <v>0</v>
          </cell>
          <cell r="F386">
            <v>0</v>
          </cell>
          <cell r="G386">
            <v>0</v>
          </cell>
          <cell r="H386">
            <v>0</v>
          </cell>
          <cell r="I386">
            <v>0</v>
          </cell>
          <cell r="J386">
            <v>0</v>
          </cell>
          <cell r="K386">
            <v>0</v>
          </cell>
          <cell r="L386">
            <v>0</v>
          </cell>
          <cell r="M386">
            <v>0</v>
          </cell>
        </row>
        <row r="387">
          <cell r="A387">
            <v>0</v>
          </cell>
          <cell r="B387">
            <v>0</v>
          </cell>
          <cell r="C387">
            <v>0</v>
          </cell>
          <cell r="D387">
            <v>0</v>
          </cell>
          <cell r="E387">
            <v>0</v>
          </cell>
          <cell r="F387">
            <v>0</v>
          </cell>
          <cell r="G387">
            <v>0</v>
          </cell>
          <cell r="H387">
            <v>0</v>
          </cell>
          <cell r="I387">
            <v>0</v>
          </cell>
          <cell r="J387">
            <v>0</v>
          </cell>
          <cell r="K387">
            <v>0</v>
          </cell>
          <cell r="L387">
            <v>0</v>
          </cell>
          <cell r="M387">
            <v>0</v>
          </cell>
        </row>
        <row r="388">
          <cell r="A388">
            <v>0</v>
          </cell>
          <cell r="B388">
            <v>0</v>
          </cell>
          <cell r="C388">
            <v>0</v>
          </cell>
          <cell r="D388">
            <v>0</v>
          </cell>
          <cell r="E388">
            <v>0</v>
          </cell>
          <cell r="F388">
            <v>0</v>
          </cell>
          <cell r="G388">
            <v>0</v>
          </cell>
          <cell r="H388">
            <v>0</v>
          </cell>
          <cell r="I388">
            <v>0</v>
          </cell>
          <cell r="J388">
            <v>0</v>
          </cell>
          <cell r="K388">
            <v>0</v>
          </cell>
          <cell r="L388">
            <v>0</v>
          </cell>
          <cell r="M388">
            <v>0</v>
          </cell>
        </row>
        <row r="389">
          <cell r="A389">
            <v>0</v>
          </cell>
          <cell r="B389">
            <v>0</v>
          </cell>
          <cell r="C389">
            <v>0</v>
          </cell>
          <cell r="D389">
            <v>0</v>
          </cell>
          <cell r="E389">
            <v>0</v>
          </cell>
          <cell r="F389">
            <v>0</v>
          </cell>
          <cell r="G389">
            <v>0</v>
          </cell>
          <cell r="H389">
            <v>0</v>
          </cell>
          <cell r="I389">
            <v>0</v>
          </cell>
          <cell r="J389">
            <v>0</v>
          </cell>
          <cell r="K389">
            <v>0</v>
          </cell>
          <cell r="L389">
            <v>0</v>
          </cell>
          <cell r="M389">
            <v>0</v>
          </cell>
        </row>
        <row r="390">
          <cell r="A390">
            <v>0</v>
          </cell>
          <cell r="B390">
            <v>0</v>
          </cell>
          <cell r="C390">
            <v>0</v>
          </cell>
          <cell r="D390">
            <v>0</v>
          </cell>
          <cell r="E390">
            <v>0</v>
          </cell>
          <cell r="F390">
            <v>0</v>
          </cell>
          <cell r="G390">
            <v>0</v>
          </cell>
          <cell r="H390">
            <v>0</v>
          </cell>
          <cell r="I390">
            <v>0</v>
          </cell>
          <cell r="J390">
            <v>0</v>
          </cell>
          <cell r="K390">
            <v>0</v>
          </cell>
          <cell r="L390">
            <v>0</v>
          </cell>
          <cell r="M390">
            <v>0</v>
          </cell>
        </row>
        <row r="391">
          <cell r="A391">
            <v>0</v>
          </cell>
          <cell r="B391">
            <v>0</v>
          </cell>
          <cell r="C391">
            <v>0</v>
          </cell>
          <cell r="D391">
            <v>0</v>
          </cell>
          <cell r="E391">
            <v>0</v>
          </cell>
          <cell r="F391">
            <v>0</v>
          </cell>
          <cell r="G391">
            <v>0</v>
          </cell>
          <cell r="H391">
            <v>0</v>
          </cell>
          <cell r="I391">
            <v>0</v>
          </cell>
          <cell r="J391">
            <v>0</v>
          </cell>
          <cell r="K391">
            <v>0</v>
          </cell>
          <cell r="L391">
            <v>0</v>
          </cell>
          <cell r="M391">
            <v>0</v>
          </cell>
        </row>
        <row r="392">
          <cell r="A392">
            <v>0</v>
          </cell>
          <cell r="B392">
            <v>0</v>
          </cell>
          <cell r="C392">
            <v>0</v>
          </cell>
          <cell r="D392">
            <v>0</v>
          </cell>
          <cell r="E392">
            <v>0</v>
          </cell>
          <cell r="F392">
            <v>0</v>
          </cell>
          <cell r="G392">
            <v>0</v>
          </cell>
          <cell r="H392">
            <v>0</v>
          </cell>
          <cell r="I392">
            <v>0</v>
          </cell>
          <cell r="J392">
            <v>0</v>
          </cell>
          <cell r="K392">
            <v>0</v>
          </cell>
          <cell r="L392">
            <v>0</v>
          </cell>
          <cell r="M392">
            <v>0</v>
          </cell>
        </row>
        <row r="393">
          <cell r="A393">
            <v>0</v>
          </cell>
          <cell r="B393">
            <v>0</v>
          </cell>
          <cell r="C393">
            <v>0</v>
          </cell>
          <cell r="D393">
            <v>0</v>
          </cell>
          <cell r="E393">
            <v>0</v>
          </cell>
          <cell r="F393">
            <v>0</v>
          </cell>
          <cell r="G393">
            <v>0</v>
          </cell>
          <cell r="H393">
            <v>0</v>
          </cell>
          <cell r="I393">
            <v>0</v>
          </cell>
          <cell r="J393">
            <v>0</v>
          </cell>
          <cell r="K393">
            <v>0</v>
          </cell>
          <cell r="L393">
            <v>0</v>
          </cell>
          <cell r="M393">
            <v>0</v>
          </cell>
        </row>
        <row r="394">
          <cell r="A394">
            <v>0</v>
          </cell>
          <cell r="B394">
            <v>0</v>
          </cell>
          <cell r="C394">
            <v>0</v>
          </cell>
          <cell r="D394">
            <v>0</v>
          </cell>
          <cell r="E394">
            <v>0</v>
          </cell>
          <cell r="F394">
            <v>0</v>
          </cell>
          <cell r="G394">
            <v>0</v>
          </cell>
          <cell r="H394">
            <v>0</v>
          </cell>
          <cell r="I394">
            <v>0</v>
          </cell>
          <cell r="J394">
            <v>0</v>
          </cell>
          <cell r="K394">
            <v>0</v>
          </cell>
          <cell r="L394">
            <v>0</v>
          </cell>
          <cell r="M394">
            <v>0</v>
          </cell>
        </row>
        <row r="395">
          <cell r="A395">
            <v>0</v>
          </cell>
          <cell r="B395">
            <v>0</v>
          </cell>
          <cell r="C395">
            <v>0</v>
          </cell>
          <cell r="D395">
            <v>0</v>
          </cell>
          <cell r="E395">
            <v>0</v>
          </cell>
          <cell r="F395">
            <v>0</v>
          </cell>
          <cell r="G395">
            <v>0</v>
          </cell>
          <cell r="H395">
            <v>0</v>
          </cell>
          <cell r="I395">
            <v>0</v>
          </cell>
          <cell r="J395">
            <v>0</v>
          </cell>
          <cell r="K395">
            <v>0</v>
          </cell>
          <cell r="L395">
            <v>0</v>
          </cell>
          <cell r="M395">
            <v>0</v>
          </cell>
        </row>
        <row r="396">
          <cell r="A396">
            <v>0</v>
          </cell>
          <cell r="B396">
            <v>0</v>
          </cell>
          <cell r="C396">
            <v>0</v>
          </cell>
          <cell r="D396">
            <v>0</v>
          </cell>
          <cell r="E396">
            <v>0</v>
          </cell>
          <cell r="F396">
            <v>0</v>
          </cell>
          <cell r="G396">
            <v>0</v>
          </cell>
          <cell r="H396">
            <v>0</v>
          </cell>
          <cell r="I396">
            <v>0</v>
          </cell>
          <cell r="J396">
            <v>0</v>
          </cell>
          <cell r="K396">
            <v>0</v>
          </cell>
          <cell r="L396">
            <v>0</v>
          </cell>
          <cell r="M396">
            <v>0</v>
          </cell>
        </row>
        <row r="397">
          <cell r="A397">
            <v>0</v>
          </cell>
          <cell r="B397">
            <v>0</v>
          </cell>
          <cell r="C397">
            <v>0</v>
          </cell>
          <cell r="D397">
            <v>0</v>
          </cell>
          <cell r="E397">
            <v>0</v>
          </cell>
          <cell r="F397">
            <v>0</v>
          </cell>
          <cell r="G397">
            <v>0</v>
          </cell>
          <cell r="H397">
            <v>0</v>
          </cell>
          <cell r="I397">
            <v>0</v>
          </cell>
          <cell r="J397">
            <v>0</v>
          </cell>
          <cell r="K397">
            <v>0</v>
          </cell>
          <cell r="L397">
            <v>0</v>
          </cell>
          <cell r="M397">
            <v>0</v>
          </cell>
        </row>
        <row r="398">
          <cell r="A398">
            <v>0</v>
          </cell>
          <cell r="B398">
            <v>0</v>
          </cell>
          <cell r="C398">
            <v>0</v>
          </cell>
          <cell r="D398">
            <v>0</v>
          </cell>
          <cell r="E398">
            <v>0</v>
          </cell>
          <cell r="F398">
            <v>0</v>
          </cell>
          <cell r="G398">
            <v>0</v>
          </cell>
          <cell r="H398">
            <v>0</v>
          </cell>
          <cell r="I398">
            <v>0</v>
          </cell>
          <cell r="J398">
            <v>0</v>
          </cell>
          <cell r="K398">
            <v>0</v>
          </cell>
          <cell r="L398">
            <v>0</v>
          </cell>
          <cell r="M398">
            <v>0</v>
          </cell>
        </row>
        <row r="399">
          <cell r="A399">
            <v>0</v>
          </cell>
          <cell r="B399">
            <v>0</v>
          </cell>
          <cell r="C399">
            <v>0</v>
          </cell>
          <cell r="D399">
            <v>0</v>
          </cell>
          <cell r="E399">
            <v>0</v>
          </cell>
          <cell r="F399">
            <v>0</v>
          </cell>
          <cell r="G399">
            <v>0</v>
          </cell>
          <cell r="H399">
            <v>0</v>
          </cell>
          <cell r="I399">
            <v>0</v>
          </cell>
          <cell r="J399">
            <v>0</v>
          </cell>
          <cell r="K399">
            <v>0</v>
          </cell>
          <cell r="L399">
            <v>0</v>
          </cell>
          <cell r="M399">
            <v>0</v>
          </cell>
        </row>
        <row r="400">
          <cell r="A400">
            <v>0</v>
          </cell>
          <cell r="B400">
            <v>0</v>
          </cell>
          <cell r="C400">
            <v>0</v>
          </cell>
          <cell r="D400">
            <v>0</v>
          </cell>
          <cell r="E400">
            <v>0</v>
          </cell>
          <cell r="F400">
            <v>0</v>
          </cell>
          <cell r="G400">
            <v>0</v>
          </cell>
          <cell r="H400">
            <v>0</v>
          </cell>
          <cell r="I400">
            <v>0</v>
          </cell>
          <cell r="J400">
            <v>0</v>
          </cell>
          <cell r="K400">
            <v>0</v>
          </cell>
          <cell r="L400">
            <v>0</v>
          </cell>
          <cell r="M400">
            <v>0</v>
          </cell>
        </row>
        <row r="401">
          <cell r="A401">
            <v>0</v>
          </cell>
          <cell r="B401">
            <v>0</v>
          </cell>
          <cell r="C401">
            <v>0</v>
          </cell>
          <cell r="D401">
            <v>0</v>
          </cell>
          <cell r="E401">
            <v>0</v>
          </cell>
          <cell r="F401">
            <v>0</v>
          </cell>
          <cell r="G401">
            <v>0</v>
          </cell>
          <cell r="H401">
            <v>0</v>
          </cell>
          <cell r="I401">
            <v>0</v>
          </cell>
          <cell r="J401">
            <v>0</v>
          </cell>
          <cell r="K401">
            <v>0</v>
          </cell>
          <cell r="L401">
            <v>0</v>
          </cell>
          <cell r="M401">
            <v>0</v>
          </cell>
        </row>
        <row r="402">
          <cell r="A402">
            <v>0</v>
          </cell>
          <cell r="B402">
            <v>0</v>
          </cell>
          <cell r="C402">
            <v>0</v>
          </cell>
          <cell r="D402">
            <v>0</v>
          </cell>
          <cell r="E402">
            <v>0</v>
          </cell>
          <cell r="F402">
            <v>0</v>
          </cell>
          <cell r="G402">
            <v>0</v>
          </cell>
          <cell r="H402">
            <v>0</v>
          </cell>
          <cell r="I402">
            <v>0</v>
          </cell>
          <cell r="J402">
            <v>0</v>
          </cell>
          <cell r="K402">
            <v>0</v>
          </cell>
          <cell r="L402">
            <v>0</v>
          </cell>
          <cell r="M402">
            <v>0</v>
          </cell>
        </row>
        <row r="403">
          <cell r="A403">
            <v>0</v>
          </cell>
          <cell r="B403">
            <v>0</v>
          </cell>
          <cell r="C403">
            <v>0</v>
          </cell>
          <cell r="D403">
            <v>0</v>
          </cell>
          <cell r="E403">
            <v>0</v>
          </cell>
          <cell r="F403">
            <v>0</v>
          </cell>
          <cell r="G403">
            <v>0</v>
          </cell>
          <cell r="H403">
            <v>0</v>
          </cell>
          <cell r="I403">
            <v>0</v>
          </cell>
          <cell r="J403">
            <v>0</v>
          </cell>
          <cell r="K403">
            <v>0</v>
          </cell>
          <cell r="L403">
            <v>0</v>
          </cell>
          <cell r="M403">
            <v>0</v>
          </cell>
        </row>
        <row r="404">
          <cell r="A404">
            <v>0</v>
          </cell>
          <cell r="B404">
            <v>0</v>
          </cell>
          <cell r="C404">
            <v>0</v>
          </cell>
          <cell r="D404">
            <v>0</v>
          </cell>
          <cell r="E404">
            <v>0</v>
          </cell>
          <cell r="F404">
            <v>0</v>
          </cell>
          <cell r="G404">
            <v>0</v>
          </cell>
          <cell r="H404">
            <v>0</v>
          </cell>
          <cell r="I404">
            <v>0</v>
          </cell>
          <cell r="J404">
            <v>0</v>
          </cell>
          <cell r="K404">
            <v>0</v>
          </cell>
          <cell r="L404">
            <v>0</v>
          </cell>
          <cell r="M404">
            <v>0</v>
          </cell>
        </row>
        <row r="405">
          <cell r="A405">
            <v>0</v>
          </cell>
          <cell r="B405">
            <v>0</v>
          </cell>
          <cell r="C405">
            <v>0</v>
          </cell>
          <cell r="D405">
            <v>0</v>
          </cell>
          <cell r="E405">
            <v>0</v>
          </cell>
          <cell r="F405">
            <v>0</v>
          </cell>
          <cell r="G405">
            <v>0</v>
          </cell>
          <cell r="H405">
            <v>0</v>
          </cell>
          <cell r="I405">
            <v>0</v>
          </cell>
          <cell r="J405">
            <v>0</v>
          </cell>
          <cell r="K405">
            <v>0</v>
          </cell>
          <cell r="L405">
            <v>0</v>
          </cell>
          <cell r="M405">
            <v>0</v>
          </cell>
        </row>
        <row r="406">
          <cell r="A406">
            <v>0</v>
          </cell>
          <cell r="B406">
            <v>0</v>
          </cell>
          <cell r="C406">
            <v>0</v>
          </cell>
          <cell r="D406">
            <v>0</v>
          </cell>
          <cell r="E406">
            <v>0</v>
          </cell>
          <cell r="F406">
            <v>0</v>
          </cell>
          <cell r="G406">
            <v>0</v>
          </cell>
          <cell r="H406">
            <v>0</v>
          </cell>
          <cell r="I406">
            <v>0</v>
          </cell>
          <cell r="J406">
            <v>0</v>
          </cell>
          <cell r="K406">
            <v>0</v>
          </cell>
          <cell r="L406">
            <v>0</v>
          </cell>
          <cell r="M406">
            <v>0</v>
          </cell>
        </row>
        <row r="407">
          <cell r="A407">
            <v>0</v>
          </cell>
          <cell r="B407">
            <v>0</v>
          </cell>
          <cell r="C407">
            <v>0</v>
          </cell>
          <cell r="D407">
            <v>0</v>
          </cell>
          <cell r="E407">
            <v>0</v>
          </cell>
          <cell r="F407">
            <v>0</v>
          </cell>
          <cell r="G407">
            <v>0</v>
          </cell>
          <cell r="H407">
            <v>0</v>
          </cell>
          <cell r="I407">
            <v>0</v>
          </cell>
          <cell r="J407">
            <v>0</v>
          </cell>
          <cell r="K407">
            <v>0</v>
          </cell>
          <cell r="L407">
            <v>0</v>
          </cell>
          <cell r="M407">
            <v>0</v>
          </cell>
        </row>
        <row r="408">
          <cell r="A408">
            <v>0</v>
          </cell>
          <cell r="B408">
            <v>0</v>
          </cell>
          <cell r="C408">
            <v>0</v>
          </cell>
          <cell r="D408">
            <v>0</v>
          </cell>
          <cell r="E408">
            <v>0</v>
          </cell>
          <cell r="F408">
            <v>0</v>
          </cell>
          <cell r="G408">
            <v>0</v>
          </cell>
          <cell r="H408">
            <v>0</v>
          </cell>
          <cell r="I408">
            <v>0</v>
          </cell>
          <cell r="J408">
            <v>0</v>
          </cell>
          <cell r="K408">
            <v>0</v>
          </cell>
          <cell r="L408">
            <v>0</v>
          </cell>
          <cell r="M408">
            <v>0</v>
          </cell>
        </row>
        <row r="409">
          <cell r="A409">
            <v>0</v>
          </cell>
          <cell r="B409">
            <v>0</v>
          </cell>
          <cell r="C409">
            <v>0</v>
          </cell>
          <cell r="D409">
            <v>0</v>
          </cell>
          <cell r="E409">
            <v>0</v>
          </cell>
          <cell r="F409">
            <v>0</v>
          </cell>
          <cell r="G409">
            <v>0</v>
          </cell>
          <cell r="H409">
            <v>0</v>
          </cell>
          <cell r="I409">
            <v>0</v>
          </cell>
          <cell r="J409">
            <v>0</v>
          </cell>
          <cell r="K409">
            <v>0</v>
          </cell>
          <cell r="L409">
            <v>0</v>
          </cell>
          <cell r="M409">
            <v>0</v>
          </cell>
        </row>
        <row r="410">
          <cell r="A410">
            <v>0</v>
          </cell>
          <cell r="B410">
            <v>0</v>
          </cell>
          <cell r="C410">
            <v>0</v>
          </cell>
          <cell r="D410">
            <v>0</v>
          </cell>
          <cell r="E410">
            <v>0</v>
          </cell>
          <cell r="F410">
            <v>0</v>
          </cell>
          <cell r="G410">
            <v>0</v>
          </cell>
          <cell r="H410">
            <v>0</v>
          </cell>
          <cell r="I410">
            <v>0</v>
          </cell>
          <cell r="J410">
            <v>0</v>
          </cell>
          <cell r="K410">
            <v>0</v>
          </cell>
          <cell r="L410">
            <v>0</v>
          </cell>
          <cell r="M410">
            <v>0</v>
          </cell>
        </row>
        <row r="411">
          <cell r="A411">
            <v>0</v>
          </cell>
          <cell r="B411">
            <v>0</v>
          </cell>
          <cell r="C411">
            <v>0</v>
          </cell>
          <cell r="D411">
            <v>0</v>
          </cell>
          <cell r="E411">
            <v>0</v>
          </cell>
          <cell r="F411">
            <v>0</v>
          </cell>
          <cell r="G411">
            <v>0</v>
          </cell>
          <cell r="H411">
            <v>0</v>
          </cell>
          <cell r="I411">
            <v>0</v>
          </cell>
          <cell r="J411">
            <v>0</v>
          </cell>
          <cell r="K411">
            <v>0</v>
          </cell>
          <cell r="L411">
            <v>0</v>
          </cell>
          <cell r="M411">
            <v>0</v>
          </cell>
        </row>
        <row r="412">
          <cell r="A412">
            <v>0</v>
          </cell>
          <cell r="B412">
            <v>0</v>
          </cell>
          <cell r="C412">
            <v>0</v>
          </cell>
          <cell r="D412">
            <v>0</v>
          </cell>
          <cell r="E412">
            <v>0</v>
          </cell>
          <cell r="F412">
            <v>0</v>
          </cell>
          <cell r="G412">
            <v>0</v>
          </cell>
          <cell r="H412">
            <v>0</v>
          </cell>
          <cell r="I412">
            <v>0</v>
          </cell>
          <cell r="J412">
            <v>0</v>
          </cell>
          <cell r="K412">
            <v>0</v>
          </cell>
          <cell r="L412">
            <v>0</v>
          </cell>
          <cell r="M412">
            <v>0</v>
          </cell>
        </row>
        <row r="413">
          <cell r="A413">
            <v>0</v>
          </cell>
          <cell r="B413">
            <v>0</v>
          </cell>
          <cell r="C413">
            <v>0</v>
          </cell>
          <cell r="D413">
            <v>0</v>
          </cell>
          <cell r="E413">
            <v>0</v>
          </cell>
          <cell r="F413">
            <v>0</v>
          </cell>
          <cell r="G413">
            <v>0</v>
          </cell>
          <cell r="H413">
            <v>0</v>
          </cell>
          <cell r="I413">
            <v>0</v>
          </cell>
          <cell r="J413">
            <v>0</v>
          </cell>
          <cell r="K413">
            <v>0</v>
          </cell>
          <cell r="L413">
            <v>0</v>
          </cell>
          <cell r="M413">
            <v>0</v>
          </cell>
        </row>
        <row r="414">
          <cell r="A414">
            <v>0</v>
          </cell>
          <cell r="B414">
            <v>0</v>
          </cell>
          <cell r="C414">
            <v>0</v>
          </cell>
          <cell r="D414">
            <v>0</v>
          </cell>
          <cell r="E414">
            <v>0</v>
          </cell>
          <cell r="F414">
            <v>0</v>
          </cell>
          <cell r="G414">
            <v>0</v>
          </cell>
          <cell r="H414">
            <v>0</v>
          </cell>
          <cell r="I414">
            <v>0</v>
          </cell>
          <cell r="J414">
            <v>0</v>
          </cell>
          <cell r="K414">
            <v>0</v>
          </cell>
          <cell r="L414">
            <v>0</v>
          </cell>
          <cell r="M414">
            <v>0</v>
          </cell>
        </row>
        <row r="415">
          <cell r="A415">
            <v>0</v>
          </cell>
          <cell r="B415">
            <v>0</v>
          </cell>
          <cell r="C415">
            <v>0</v>
          </cell>
          <cell r="D415">
            <v>0</v>
          </cell>
          <cell r="E415">
            <v>0</v>
          </cell>
          <cell r="F415">
            <v>0</v>
          </cell>
          <cell r="G415">
            <v>0</v>
          </cell>
          <cell r="H415">
            <v>0</v>
          </cell>
          <cell r="I415">
            <v>0</v>
          </cell>
          <cell r="J415">
            <v>0</v>
          </cell>
          <cell r="K415">
            <v>0</v>
          </cell>
          <cell r="L415">
            <v>0</v>
          </cell>
          <cell r="M415">
            <v>0</v>
          </cell>
        </row>
        <row r="416">
          <cell r="A416">
            <v>0</v>
          </cell>
          <cell r="B416">
            <v>0</v>
          </cell>
          <cell r="C416">
            <v>0</v>
          </cell>
          <cell r="D416">
            <v>0</v>
          </cell>
          <cell r="E416">
            <v>0</v>
          </cell>
          <cell r="F416">
            <v>0</v>
          </cell>
          <cell r="G416">
            <v>0</v>
          </cell>
          <cell r="H416">
            <v>0</v>
          </cell>
          <cell r="I416">
            <v>0</v>
          </cell>
          <cell r="J416">
            <v>0</v>
          </cell>
          <cell r="K416">
            <v>0</v>
          </cell>
          <cell r="L416">
            <v>0</v>
          </cell>
          <cell r="M416">
            <v>0</v>
          </cell>
        </row>
        <row r="417">
          <cell r="A417">
            <v>0</v>
          </cell>
          <cell r="B417">
            <v>0</v>
          </cell>
          <cell r="C417">
            <v>0</v>
          </cell>
          <cell r="D417">
            <v>0</v>
          </cell>
          <cell r="E417">
            <v>0</v>
          </cell>
          <cell r="F417">
            <v>0</v>
          </cell>
          <cell r="G417">
            <v>0</v>
          </cell>
          <cell r="H417">
            <v>0</v>
          </cell>
          <cell r="I417">
            <v>0</v>
          </cell>
          <cell r="J417">
            <v>0</v>
          </cell>
          <cell r="K417">
            <v>0</v>
          </cell>
          <cell r="L417">
            <v>0</v>
          </cell>
          <cell r="M417">
            <v>0</v>
          </cell>
        </row>
        <row r="418">
          <cell r="A418">
            <v>0</v>
          </cell>
          <cell r="B418">
            <v>0</v>
          </cell>
          <cell r="C418">
            <v>0</v>
          </cell>
          <cell r="D418">
            <v>0</v>
          </cell>
          <cell r="E418">
            <v>0</v>
          </cell>
          <cell r="F418">
            <v>0</v>
          </cell>
          <cell r="G418">
            <v>0</v>
          </cell>
          <cell r="H418">
            <v>0</v>
          </cell>
          <cell r="I418">
            <v>0</v>
          </cell>
          <cell r="J418">
            <v>0</v>
          </cell>
          <cell r="K418">
            <v>0</v>
          </cell>
          <cell r="L418">
            <v>0</v>
          </cell>
          <cell r="M418">
            <v>0</v>
          </cell>
        </row>
        <row r="419">
          <cell r="A419">
            <v>0</v>
          </cell>
          <cell r="B419">
            <v>0</v>
          </cell>
          <cell r="C419">
            <v>0</v>
          </cell>
          <cell r="D419">
            <v>0</v>
          </cell>
          <cell r="E419">
            <v>0</v>
          </cell>
          <cell r="F419">
            <v>0</v>
          </cell>
          <cell r="G419">
            <v>0</v>
          </cell>
          <cell r="H419">
            <v>0</v>
          </cell>
          <cell r="I419">
            <v>0</v>
          </cell>
          <cell r="J419">
            <v>0</v>
          </cell>
          <cell r="K419">
            <v>0</v>
          </cell>
          <cell r="L419">
            <v>0</v>
          </cell>
          <cell r="M419">
            <v>0</v>
          </cell>
        </row>
        <row r="420">
          <cell r="A420">
            <v>0</v>
          </cell>
          <cell r="B420">
            <v>0</v>
          </cell>
          <cell r="C420">
            <v>0</v>
          </cell>
          <cell r="D420">
            <v>0</v>
          </cell>
          <cell r="E420">
            <v>0</v>
          </cell>
          <cell r="F420">
            <v>0</v>
          </cell>
          <cell r="G420">
            <v>0</v>
          </cell>
          <cell r="H420">
            <v>0</v>
          </cell>
          <cell r="I420">
            <v>0</v>
          </cell>
          <cell r="J420">
            <v>0</v>
          </cell>
          <cell r="K420">
            <v>0</v>
          </cell>
          <cell r="L420">
            <v>0</v>
          </cell>
          <cell r="M420">
            <v>0</v>
          </cell>
        </row>
        <row r="421">
          <cell r="A421">
            <v>0</v>
          </cell>
          <cell r="B421">
            <v>0</v>
          </cell>
          <cell r="C421">
            <v>0</v>
          </cell>
          <cell r="D421">
            <v>0</v>
          </cell>
          <cell r="E421">
            <v>0</v>
          </cell>
          <cell r="F421">
            <v>0</v>
          </cell>
          <cell r="G421">
            <v>0</v>
          </cell>
          <cell r="H421">
            <v>0</v>
          </cell>
          <cell r="I421">
            <v>0</v>
          </cell>
          <cell r="J421">
            <v>0</v>
          </cell>
          <cell r="K421">
            <v>0</v>
          </cell>
          <cell r="L421">
            <v>0</v>
          </cell>
          <cell r="M421">
            <v>0</v>
          </cell>
        </row>
        <row r="422">
          <cell r="A422">
            <v>0</v>
          </cell>
          <cell r="B422">
            <v>0</v>
          </cell>
          <cell r="C422">
            <v>0</v>
          </cell>
          <cell r="D422">
            <v>0</v>
          </cell>
          <cell r="E422">
            <v>0</v>
          </cell>
          <cell r="F422">
            <v>0</v>
          </cell>
          <cell r="G422">
            <v>0</v>
          </cell>
          <cell r="H422">
            <v>0</v>
          </cell>
          <cell r="I422">
            <v>0</v>
          </cell>
          <cell r="J422">
            <v>0</v>
          </cell>
          <cell r="K422">
            <v>0</v>
          </cell>
          <cell r="L422">
            <v>0</v>
          </cell>
          <cell r="M422">
            <v>0</v>
          </cell>
        </row>
        <row r="423">
          <cell r="A423">
            <v>0</v>
          </cell>
          <cell r="B423">
            <v>0</v>
          </cell>
          <cell r="C423">
            <v>0</v>
          </cell>
          <cell r="D423">
            <v>0</v>
          </cell>
          <cell r="E423">
            <v>0</v>
          </cell>
          <cell r="F423">
            <v>0</v>
          </cell>
          <cell r="G423">
            <v>0</v>
          </cell>
          <cell r="H423">
            <v>0</v>
          </cell>
          <cell r="I423">
            <v>0</v>
          </cell>
          <cell r="J423">
            <v>0</v>
          </cell>
          <cell r="K423">
            <v>0</v>
          </cell>
          <cell r="L423">
            <v>0</v>
          </cell>
          <cell r="M423">
            <v>0</v>
          </cell>
        </row>
        <row r="424">
          <cell r="A424">
            <v>0</v>
          </cell>
          <cell r="B424">
            <v>0</v>
          </cell>
          <cell r="C424">
            <v>0</v>
          </cell>
          <cell r="D424">
            <v>0</v>
          </cell>
          <cell r="E424">
            <v>0</v>
          </cell>
          <cell r="F424">
            <v>0</v>
          </cell>
          <cell r="G424">
            <v>0</v>
          </cell>
          <cell r="H424">
            <v>0</v>
          </cell>
          <cell r="I424">
            <v>0</v>
          </cell>
          <cell r="J424">
            <v>0</v>
          </cell>
          <cell r="K424">
            <v>0</v>
          </cell>
          <cell r="L424">
            <v>0</v>
          </cell>
          <cell r="M424">
            <v>0</v>
          </cell>
        </row>
        <row r="425">
          <cell r="A425">
            <v>0</v>
          </cell>
          <cell r="B425">
            <v>0</v>
          </cell>
          <cell r="C425">
            <v>0</v>
          </cell>
          <cell r="D425">
            <v>0</v>
          </cell>
          <cell r="E425">
            <v>0</v>
          </cell>
          <cell r="F425">
            <v>0</v>
          </cell>
          <cell r="G425">
            <v>0</v>
          </cell>
          <cell r="H425">
            <v>0</v>
          </cell>
          <cell r="I425">
            <v>0</v>
          </cell>
          <cell r="J425">
            <v>0</v>
          </cell>
          <cell r="K425">
            <v>0</v>
          </cell>
          <cell r="L425">
            <v>0</v>
          </cell>
          <cell r="M425">
            <v>0</v>
          </cell>
        </row>
        <row r="426">
          <cell r="A426">
            <v>0</v>
          </cell>
          <cell r="B426">
            <v>0</v>
          </cell>
          <cell r="C426">
            <v>0</v>
          </cell>
          <cell r="D426">
            <v>0</v>
          </cell>
          <cell r="E426">
            <v>0</v>
          </cell>
          <cell r="F426">
            <v>0</v>
          </cell>
          <cell r="G426">
            <v>0</v>
          </cell>
          <cell r="H426">
            <v>0</v>
          </cell>
          <cell r="I426">
            <v>0</v>
          </cell>
          <cell r="J426">
            <v>0</v>
          </cell>
          <cell r="K426">
            <v>0</v>
          </cell>
          <cell r="L426">
            <v>0</v>
          </cell>
          <cell r="M426">
            <v>0</v>
          </cell>
        </row>
        <row r="427">
          <cell r="A427">
            <v>0</v>
          </cell>
          <cell r="B427">
            <v>0</v>
          </cell>
          <cell r="C427">
            <v>0</v>
          </cell>
          <cell r="D427">
            <v>0</v>
          </cell>
          <cell r="E427">
            <v>0</v>
          </cell>
          <cell r="F427">
            <v>0</v>
          </cell>
          <cell r="G427">
            <v>0</v>
          </cell>
          <cell r="H427">
            <v>0</v>
          </cell>
          <cell r="I427">
            <v>0</v>
          </cell>
          <cell r="J427">
            <v>0</v>
          </cell>
          <cell r="K427">
            <v>0</v>
          </cell>
          <cell r="L427">
            <v>0</v>
          </cell>
          <cell r="M427">
            <v>0</v>
          </cell>
        </row>
        <row r="428">
          <cell r="A428">
            <v>0</v>
          </cell>
          <cell r="B428">
            <v>0</v>
          </cell>
          <cell r="C428">
            <v>0</v>
          </cell>
          <cell r="D428">
            <v>0</v>
          </cell>
          <cell r="E428">
            <v>0</v>
          </cell>
          <cell r="F428">
            <v>0</v>
          </cell>
          <cell r="G428">
            <v>0</v>
          </cell>
          <cell r="H428">
            <v>0</v>
          </cell>
          <cell r="I428">
            <v>0</v>
          </cell>
          <cell r="J428">
            <v>0</v>
          </cell>
          <cell r="K428">
            <v>0</v>
          </cell>
          <cell r="L428">
            <v>0</v>
          </cell>
          <cell r="M428">
            <v>0</v>
          </cell>
        </row>
        <row r="429">
          <cell r="A429">
            <v>0</v>
          </cell>
          <cell r="B429">
            <v>0</v>
          </cell>
          <cell r="C429">
            <v>0</v>
          </cell>
          <cell r="D429">
            <v>0</v>
          </cell>
          <cell r="E429">
            <v>0</v>
          </cell>
          <cell r="F429">
            <v>0</v>
          </cell>
          <cell r="G429">
            <v>0</v>
          </cell>
          <cell r="H429">
            <v>0</v>
          </cell>
          <cell r="I429">
            <v>0</v>
          </cell>
          <cell r="J429">
            <v>0</v>
          </cell>
          <cell r="K429">
            <v>0</v>
          </cell>
          <cell r="L429">
            <v>0</v>
          </cell>
          <cell r="M429">
            <v>0</v>
          </cell>
        </row>
        <row r="430">
          <cell r="A430">
            <v>0</v>
          </cell>
          <cell r="B430">
            <v>0</v>
          </cell>
          <cell r="C430">
            <v>0</v>
          </cell>
          <cell r="D430">
            <v>0</v>
          </cell>
          <cell r="E430">
            <v>0</v>
          </cell>
          <cell r="F430">
            <v>0</v>
          </cell>
          <cell r="G430">
            <v>0</v>
          </cell>
          <cell r="H430">
            <v>0</v>
          </cell>
          <cell r="I430">
            <v>0</v>
          </cell>
          <cell r="J430">
            <v>0</v>
          </cell>
          <cell r="K430">
            <v>0</v>
          </cell>
          <cell r="L430">
            <v>0</v>
          </cell>
          <cell r="M430">
            <v>0</v>
          </cell>
        </row>
        <row r="431">
          <cell r="A431">
            <v>0</v>
          </cell>
          <cell r="B431">
            <v>0</v>
          </cell>
          <cell r="C431">
            <v>0</v>
          </cell>
          <cell r="D431">
            <v>0</v>
          </cell>
          <cell r="E431">
            <v>0</v>
          </cell>
          <cell r="F431">
            <v>0</v>
          </cell>
          <cell r="G431">
            <v>0</v>
          </cell>
          <cell r="H431">
            <v>0</v>
          </cell>
          <cell r="I431">
            <v>0</v>
          </cell>
          <cell r="J431">
            <v>0</v>
          </cell>
          <cell r="K431">
            <v>0</v>
          </cell>
          <cell r="L431">
            <v>0</v>
          </cell>
          <cell r="M431">
            <v>0</v>
          </cell>
        </row>
        <row r="432">
          <cell r="A432">
            <v>0</v>
          </cell>
          <cell r="B432">
            <v>0</v>
          </cell>
          <cell r="C432">
            <v>0</v>
          </cell>
          <cell r="D432">
            <v>0</v>
          </cell>
          <cell r="E432">
            <v>0</v>
          </cell>
          <cell r="F432">
            <v>0</v>
          </cell>
          <cell r="G432">
            <v>0</v>
          </cell>
          <cell r="H432">
            <v>0</v>
          </cell>
          <cell r="I432">
            <v>0</v>
          </cell>
          <cell r="J432">
            <v>0</v>
          </cell>
          <cell r="K432">
            <v>0</v>
          </cell>
          <cell r="L432">
            <v>0</v>
          </cell>
          <cell r="M432">
            <v>0</v>
          </cell>
        </row>
        <row r="433">
          <cell r="A433">
            <v>0</v>
          </cell>
          <cell r="B433">
            <v>0</v>
          </cell>
          <cell r="C433">
            <v>0</v>
          </cell>
          <cell r="D433">
            <v>0</v>
          </cell>
          <cell r="E433">
            <v>0</v>
          </cell>
          <cell r="F433">
            <v>0</v>
          </cell>
          <cell r="G433">
            <v>0</v>
          </cell>
          <cell r="H433">
            <v>0</v>
          </cell>
          <cell r="I433">
            <v>0</v>
          </cell>
          <cell r="J433">
            <v>0</v>
          </cell>
          <cell r="K433">
            <v>0</v>
          </cell>
          <cell r="L433">
            <v>0</v>
          </cell>
          <cell r="M433">
            <v>0</v>
          </cell>
        </row>
        <row r="434">
          <cell r="A434">
            <v>0</v>
          </cell>
          <cell r="B434">
            <v>0</v>
          </cell>
          <cell r="C434">
            <v>0</v>
          </cell>
          <cell r="D434">
            <v>0</v>
          </cell>
          <cell r="E434">
            <v>0</v>
          </cell>
          <cell r="F434">
            <v>0</v>
          </cell>
          <cell r="G434">
            <v>0</v>
          </cell>
          <cell r="H434">
            <v>0</v>
          </cell>
          <cell r="I434">
            <v>0</v>
          </cell>
          <cell r="J434">
            <v>0</v>
          </cell>
          <cell r="K434">
            <v>0</v>
          </cell>
          <cell r="L434">
            <v>0</v>
          </cell>
          <cell r="M434">
            <v>0</v>
          </cell>
        </row>
        <row r="435">
          <cell r="A435">
            <v>0</v>
          </cell>
          <cell r="B435">
            <v>0</v>
          </cell>
          <cell r="C435">
            <v>0</v>
          </cell>
          <cell r="D435">
            <v>0</v>
          </cell>
          <cell r="E435">
            <v>0</v>
          </cell>
          <cell r="F435">
            <v>0</v>
          </cell>
          <cell r="G435">
            <v>0</v>
          </cell>
          <cell r="H435">
            <v>0</v>
          </cell>
          <cell r="I435">
            <v>0</v>
          </cell>
          <cell r="J435">
            <v>0</v>
          </cell>
          <cell r="K435">
            <v>0</v>
          </cell>
          <cell r="L435">
            <v>0</v>
          </cell>
          <cell r="M435">
            <v>0</v>
          </cell>
        </row>
        <row r="436">
          <cell r="A436">
            <v>0</v>
          </cell>
          <cell r="B436">
            <v>0</v>
          </cell>
          <cell r="C436">
            <v>0</v>
          </cell>
          <cell r="D436">
            <v>0</v>
          </cell>
          <cell r="E436">
            <v>0</v>
          </cell>
          <cell r="F436">
            <v>0</v>
          </cell>
          <cell r="G436">
            <v>0</v>
          </cell>
          <cell r="H436">
            <v>0</v>
          </cell>
          <cell r="I436">
            <v>0</v>
          </cell>
          <cell r="J436">
            <v>0</v>
          </cell>
          <cell r="K436">
            <v>0</v>
          </cell>
          <cell r="L436">
            <v>0</v>
          </cell>
          <cell r="M436">
            <v>0</v>
          </cell>
        </row>
        <row r="437">
          <cell r="A437">
            <v>0</v>
          </cell>
          <cell r="B437">
            <v>0</v>
          </cell>
          <cell r="C437">
            <v>0</v>
          </cell>
          <cell r="D437">
            <v>0</v>
          </cell>
          <cell r="E437">
            <v>0</v>
          </cell>
          <cell r="F437">
            <v>0</v>
          </cell>
          <cell r="G437">
            <v>0</v>
          </cell>
          <cell r="H437">
            <v>0</v>
          </cell>
          <cell r="I437">
            <v>0</v>
          </cell>
          <cell r="J437">
            <v>0</v>
          </cell>
          <cell r="K437">
            <v>0</v>
          </cell>
          <cell r="L437">
            <v>0</v>
          </cell>
          <cell r="M437">
            <v>0</v>
          </cell>
        </row>
        <row r="438">
          <cell r="A438">
            <v>0</v>
          </cell>
          <cell r="B438">
            <v>0</v>
          </cell>
          <cell r="C438">
            <v>0</v>
          </cell>
          <cell r="D438">
            <v>0</v>
          </cell>
          <cell r="E438">
            <v>0</v>
          </cell>
          <cell r="F438">
            <v>0</v>
          </cell>
          <cell r="G438">
            <v>0</v>
          </cell>
          <cell r="H438">
            <v>0</v>
          </cell>
          <cell r="I438">
            <v>0</v>
          </cell>
          <cell r="J438">
            <v>0</v>
          </cell>
          <cell r="K438">
            <v>0</v>
          </cell>
          <cell r="L438">
            <v>0</v>
          </cell>
          <cell r="M438">
            <v>0</v>
          </cell>
        </row>
        <row r="439">
          <cell r="A439">
            <v>0</v>
          </cell>
          <cell r="B439">
            <v>0</v>
          </cell>
          <cell r="C439">
            <v>0</v>
          </cell>
          <cell r="D439">
            <v>0</v>
          </cell>
          <cell r="E439">
            <v>0</v>
          </cell>
          <cell r="F439">
            <v>0</v>
          </cell>
          <cell r="G439">
            <v>0</v>
          </cell>
          <cell r="H439">
            <v>0</v>
          </cell>
          <cell r="I439">
            <v>0</v>
          </cell>
          <cell r="J439">
            <v>0</v>
          </cell>
          <cell r="K439">
            <v>0</v>
          </cell>
          <cell r="L439">
            <v>0</v>
          </cell>
          <cell r="M439">
            <v>0</v>
          </cell>
        </row>
        <row r="440">
          <cell r="A440">
            <v>0</v>
          </cell>
          <cell r="B440">
            <v>0</v>
          </cell>
          <cell r="C440">
            <v>0</v>
          </cell>
          <cell r="D440">
            <v>0</v>
          </cell>
          <cell r="E440">
            <v>0</v>
          </cell>
          <cell r="F440">
            <v>0</v>
          </cell>
          <cell r="G440">
            <v>0</v>
          </cell>
          <cell r="H440">
            <v>0</v>
          </cell>
          <cell r="I440">
            <v>0</v>
          </cell>
          <cell r="J440">
            <v>0</v>
          </cell>
          <cell r="K440">
            <v>0</v>
          </cell>
          <cell r="L440">
            <v>0</v>
          </cell>
          <cell r="M440">
            <v>0</v>
          </cell>
        </row>
        <row r="441">
          <cell r="A441">
            <v>0</v>
          </cell>
          <cell r="B441">
            <v>0</v>
          </cell>
          <cell r="C441">
            <v>0</v>
          </cell>
          <cell r="D441">
            <v>0</v>
          </cell>
          <cell r="E441">
            <v>0</v>
          </cell>
          <cell r="F441">
            <v>0</v>
          </cell>
          <cell r="G441">
            <v>0</v>
          </cell>
          <cell r="H441">
            <v>0</v>
          </cell>
          <cell r="I441">
            <v>0</v>
          </cell>
          <cell r="J441">
            <v>0</v>
          </cell>
          <cell r="K441">
            <v>0</v>
          </cell>
          <cell r="L441">
            <v>0</v>
          </cell>
          <cell r="M441">
            <v>0</v>
          </cell>
        </row>
        <row r="442">
          <cell r="A442">
            <v>0</v>
          </cell>
          <cell r="B442">
            <v>0</v>
          </cell>
          <cell r="C442">
            <v>0</v>
          </cell>
          <cell r="D442">
            <v>0</v>
          </cell>
          <cell r="E442">
            <v>0</v>
          </cell>
          <cell r="F442">
            <v>0</v>
          </cell>
          <cell r="G442">
            <v>0</v>
          </cell>
          <cell r="H442">
            <v>0</v>
          </cell>
          <cell r="I442">
            <v>0</v>
          </cell>
          <cell r="J442">
            <v>0</v>
          </cell>
          <cell r="K442">
            <v>0</v>
          </cell>
          <cell r="L442">
            <v>0</v>
          </cell>
          <cell r="M442">
            <v>0</v>
          </cell>
        </row>
        <row r="443">
          <cell r="A443">
            <v>0</v>
          </cell>
          <cell r="B443">
            <v>0</v>
          </cell>
          <cell r="C443">
            <v>0</v>
          </cell>
          <cell r="D443">
            <v>0</v>
          </cell>
          <cell r="E443">
            <v>0</v>
          </cell>
          <cell r="F443">
            <v>0</v>
          </cell>
          <cell r="G443">
            <v>0</v>
          </cell>
          <cell r="H443">
            <v>0</v>
          </cell>
          <cell r="I443">
            <v>0</v>
          </cell>
          <cell r="J443">
            <v>0</v>
          </cell>
          <cell r="K443">
            <v>0</v>
          </cell>
          <cell r="L443">
            <v>0</v>
          </cell>
          <cell r="M443">
            <v>0</v>
          </cell>
        </row>
        <row r="444">
          <cell r="A444">
            <v>0</v>
          </cell>
          <cell r="B444">
            <v>0</v>
          </cell>
          <cell r="C444">
            <v>0</v>
          </cell>
          <cell r="D444">
            <v>0</v>
          </cell>
          <cell r="E444">
            <v>0</v>
          </cell>
          <cell r="F444">
            <v>0</v>
          </cell>
          <cell r="G444">
            <v>0</v>
          </cell>
          <cell r="H444">
            <v>0</v>
          </cell>
          <cell r="I444">
            <v>0</v>
          </cell>
          <cell r="J444">
            <v>0</v>
          </cell>
          <cell r="K444">
            <v>0</v>
          </cell>
          <cell r="L444">
            <v>0</v>
          </cell>
          <cell r="M444">
            <v>0</v>
          </cell>
        </row>
        <row r="445">
          <cell r="A445">
            <v>0</v>
          </cell>
          <cell r="B445">
            <v>0</v>
          </cell>
          <cell r="C445">
            <v>0</v>
          </cell>
          <cell r="D445">
            <v>0</v>
          </cell>
          <cell r="E445">
            <v>0</v>
          </cell>
          <cell r="F445">
            <v>0</v>
          </cell>
          <cell r="G445">
            <v>0</v>
          </cell>
          <cell r="H445">
            <v>0</v>
          </cell>
          <cell r="I445">
            <v>0</v>
          </cell>
          <cell r="J445">
            <v>0</v>
          </cell>
          <cell r="K445">
            <v>0</v>
          </cell>
          <cell r="L445">
            <v>0</v>
          </cell>
          <cell r="M445">
            <v>0</v>
          </cell>
        </row>
        <row r="446">
          <cell r="A446">
            <v>0</v>
          </cell>
          <cell r="B446">
            <v>0</v>
          </cell>
          <cell r="C446">
            <v>0</v>
          </cell>
          <cell r="D446">
            <v>0</v>
          </cell>
          <cell r="E446">
            <v>0</v>
          </cell>
          <cell r="F446">
            <v>0</v>
          </cell>
          <cell r="G446">
            <v>0</v>
          </cell>
          <cell r="H446">
            <v>0</v>
          </cell>
          <cell r="I446">
            <v>0</v>
          </cell>
          <cell r="J446">
            <v>0</v>
          </cell>
          <cell r="K446">
            <v>0</v>
          </cell>
          <cell r="L446">
            <v>0</v>
          </cell>
          <cell r="M446">
            <v>0</v>
          </cell>
        </row>
        <row r="447">
          <cell r="A447">
            <v>0</v>
          </cell>
          <cell r="B447">
            <v>0</v>
          </cell>
          <cell r="C447">
            <v>0</v>
          </cell>
          <cell r="D447">
            <v>0</v>
          </cell>
          <cell r="E447">
            <v>0</v>
          </cell>
          <cell r="F447">
            <v>0</v>
          </cell>
          <cell r="G447">
            <v>0</v>
          </cell>
          <cell r="H447">
            <v>0</v>
          </cell>
          <cell r="I447">
            <v>0</v>
          </cell>
          <cell r="J447">
            <v>0</v>
          </cell>
          <cell r="K447">
            <v>0</v>
          </cell>
          <cell r="L447">
            <v>0</v>
          </cell>
          <cell r="M447">
            <v>0</v>
          </cell>
        </row>
        <row r="448">
          <cell r="A448">
            <v>0</v>
          </cell>
          <cell r="B448">
            <v>0</v>
          </cell>
          <cell r="C448">
            <v>0</v>
          </cell>
          <cell r="D448">
            <v>0</v>
          </cell>
          <cell r="E448">
            <v>0</v>
          </cell>
          <cell r="F448">
            <v>0</v>
          </cell>
          <cell r="G448">
            <v>0</v>
          </cell>
          <cell r="H448">
            <v>0</v>
          </cell>
          <cell r="I448">
            <v>0</v>
          </cell>
          <cell r="J448">
            <v>0</v>
          </cell>
          <cell r="K448">
            <v>0</v>
          </cell>
          <cell r="L448">
            <v>0</v>
          </cell>
          <cell r="M448">
            <v>0</v>
          </cell>
        </row>
        <row r="449">
          <cell r="A449">
            <v>0</v>
          </cell>
          <cell r="B449">
            <v>0</v>
          </cell>
          <cell r="C449">
            <v>0</v>
          </cell>
          <cell r="D449">
            <v>0</v>
          </cell>
          <cell r="E449">
            <v>0</v>
          </cell>
          <cell r="F449">
            <v>0</v>
          </cell>
          <cell r="G449">
            <v>0</v>
          </cell>
          <cell r="H449">
            <v>0</v>
          </cell>
          <cell r="I449">
            <v>0</v>
          </cell>
          <cell r="J449">
            <v>0</v>
          </cell>
          <cell r="K449">
            <v>0</v>
          </cell>
          <cell r="L449">
            <v>0</v>
          </cell>
          <cell r="M449">
            <v>0</v>
          </cell>
        </row>
        <row r="450">
          <cell r="A450">
            <v>0</v>
          </cell>
          <cell r="B450">
            <v>0</v>
          </cell>
          <cell r="C450">
            <v>0</v>
          </cell>
          <cell r="D450">
            <v>0</v>
          </cell>
          <cell r="E450">
            <v>0</v>
          </cell>
          <cell r="F450">
            <v>0</v>
          </cell>
          <cell r="G450">
            <v>0</v>
          </cell>
          <cell r="H450">
            <v>0</v>
          </cell>
          <cell r="I450">
            <v>0</v>
          </cell>
          <cell r="J450">
            <v>0</v>
          </cell>
          <cell r="K450">
            <v>0</v>
          </cell>
          <cell r="L450">
            <v>0</v>
          </cell>
          <cell r="M450">
            <v>0</v>
          </cell>
        </row>
        <row r="451">
          <cell r="A451">
            <v>0</v>
          </cell>
          <cell r="B451">
            <v>0</v>
          </cell>
          <cell r="C451">
            <v>0</v>
          </cell>
          <cell r="D451">
            <v>0</v>
          </cell>
          <cell r="E451">
            <v>0</v>
          </cell>
          <cell r="F451">
            <v>0</v>
          </cell>
          <cell r="G451">
            <v>0</v>
          </cell>
          <cell r="H451">
            <v>0</v>
          </cell>
          <cell r="I451">
            <v>0</v>
          </cell>
          <cell r="J451">
            <v>0</v>
          </cell>
          <cell r="K451">
            <v>0</v>
          </cell>
          <cell r="L451">
            <v>0</v>
          </cell>
          <cell r="M451">
            <v>0</v>
          </cell>
        </row>
        <row r="452">
          <cell r="A452">
            <v>0</v>
          </cell>
          <cell r="B452">
            <v>0</v>
          </cell>
          <cell r="C452">
            <v>0</v>
          </cell>
          <cell r="D452">
            <v>0</v>
          </cell>
          <cell r="E452">
            <v>0</v>
          </cell>
          <cell r="F452">
            <v>0</v>
          </cell>
          <cell r="G452">
            <v>0</v>
          </cell>
          <cell r="H452">
            <v>0</v>
          </cell>
          <cell r="I452">
            <v>0</v>
          </cell>
          <cell r="J452">
            <v>0</v>
          </cell>
          <cell r="K452">
            <v>0</v>
          </cell>
          <cell r="L452">
            <v>0</v>
          </cell>
          <cell r="M452">
            <v>0</v>
          </cell>
        </row>
        <row r="453">
          <cell r="A453">
            <v>0</v>
          </cell>
          <cell r="B453">
            <v>0</v>
          </cell>
          <cell r="C453">
            <v>0</v>
          </cell>
          <cell r="D453">
            <v>0</v>
          </cell>
          <cell r="E453">
            <v>0</v>
          </cell>
          <cell r="F453">
            <v>0</v>
          </cell>
          <cell r="G453">
            <v>0</v>
          </cell>
          <cell r="H453">
            <v>0</v>
          </cell>
          <cell r="I453">
            <v>0</v>
          </cell>
          <cell r="J453">
            <v>0</v>
          </cell>
          <cell r="K453">
            <v>0</v>
          </cell>
          <cell r="L453">
            <v>0</v>
          </cell>
          <cell r="M453">
            <v>0</v>
          </cell>
        </row>
        <row r="454">
          <cell r="A454">
            <v>0</v>
          </cell>
          <cell r="B454">
            <v>0</v>
          </cell>
          <cell r="C454">
            <v>0</v>
          </cell>
          <cell r="D454">
            <v>0</v>
          </cell>
          <cell r="E454">
            <v>0</v>
          </cell>
          <cell r="F454">
            <v>0</v>
          </cell>
          <cell r="G454">
            <v>0</v>
          </cell>
          <cell r="H454">
            <v>0</v>
          </cell>
          <cell r="I454">
            <v>0</v>
          </cell>
          <cell r="J454">
            <v>0</v>
          </cell>
          <cell r="K454">
            <v>0</v>
          </cell>
          <cell r="L454">
            <v>0</v>
          </cell>
          <cell r="M454">
            <v>0</v>
          </cell>
        </row>
        <row r="455">
          <cell r="A455">
            <v>0</v>
          </cell>
          <cell r="B455">
            <v>0</v>
          </cell>
          <cell r="C455">
            <v>0</v>
          </cell>
          <cell r="D455">
            <v>0</v>
          </cell>
          <cell r="E455">
            <v>0</v>
          </cell>
          <cell r="F455">
            <v>0</v>
          </cell>
          <cell r="G455">
            <v>0</v>
          </cell>
          <cell r="H455">
            <v>0</v>
          </cell>
          <cell r="I455">
            <v>0</v>
          </cell>
          <cell r="J455">
            <v>0</v>
          </cell>
          <cell r="K455">
            <v>0</v>
          </cell>
          <cell r="L455">
            <v>0</v>
          </cell>
          <cell r="M455">
            <v>0</v>
          </cell>
        </row>
        <row r="456">
          <cell r="A456">
            <v>0</v>
          </cell>
          <cell r="B456">
            <v>0</v>
          </cell>
          <cell r="C456">
            <v>0</v>
          </cell>
          <cell r="D456">
            <v>0</v>
          </cell>
          <cell r="E456">
            <v>0</v>
          </cell>
          <cell r="F456">
            <v>0</v>
          </cell>
          <cell r="G456">
            <v>0</v>
          </cell>
          <cell r="H456">
            <v>0</v>
          </cell>
          <cell r="I456">
            <v>0</v>
          </cell>
          <cell r="J456">
            <v>0</v>
          </cell>
          <cell r="K456">
            <v>0</v>
          </cell>
          <cell r="L456">
            <v>0</v>
          </cell>
          <cell r="M456">
            <v>0</v>
          </cell>
        </row>
        <row r="457">
          <cell r="A457">
            <v>0</v>
          </cell>
          <cell r="B457">
            <v>0</v>
          </cell>
          <cell r="C457">
            <v>0</v>
          </cell>
          <cell r="D457">
            <v>0</v>
          </cell>
          <cell r="E457">
            <v>0</v>
          </cell>
          <cell r="F457">
            <v>0</v>
          </cell>
          <cell r="G457">
            <v>0</v>
          </cell>
          <cell r="H457">
            <v>0</v>
          </cell>
          <cell r="I457">
            <v>0</v>
          </cell>
          <cell r="J457">
            <v>0</v>
          </cell>
          <cell r="K457">
            <v>0</v>
          </cell>
          <cell r="L457">
            <v>0</v>
          </cell>
          <cell r="M457">
            <v>0</v>
          </cell>
        </row>
        <row r="458">
          <cell r="A458">
            <v>0</v>
          </cell>
          <cell r="B458">
            <v>0</v>
          </cell>
          <cell r="C458">
            <v>0</v>
          </cell>
          <cell r="D458">
            <v>0</v>
          </cell>
          <cell r="E458">
            <v>0</v>
          </cell>
          <cell r="F458">
            <v>0</v>
          </cell>
          <cell r="G458">
            <v>0</v>
          </cell>
          <cell r="H458">
            <v>0</v>
          </cell>
          <cell r="I458">
            <v>0</v>
          </cell>
          <cell r="J458">
            <v>0</v>
          </cell>
          <cell r="K458">
            <v>0</v>
          </cell>
          <cell r="L458">
            <v>0</v>
          </cell>
          <cell r="M458">
            <v>0</v>
          </cell>
        </row>
        <row r="459">
          <cell r="A459">
            <v>0</v>
          </cell>
          <cell r="B459">
            <v>0</v>
          </cell>
          <cell r="C459">
            <v>0</v>
          </cell>
          <cell r="D459">
            <v>0</v>
          </cell>
          <cell r="E459">
            <v>0</v>
          </cell>
          <cell r="F459">
            <v>0</v>
          </cell>
          <cell r="G459">
            <v>0</v>
          </cell>
          <cell r="H459">
            <v>0</v>
          </cell>
          <cell r="I459">
            <v>0</v>
          </cell>
          <cell r="J459">
            <v>0</v>
          </cell>
          <cell r="K459">
            <v>0</v>
          </cell>
          <cell r="L459">
            <v>0</v>
          </cell>
          <cell r="M459">
            <v>0</v>
          </cell>
        </row>
        <row r="460">
          <cell r="A460">
            <v>0</v>
          </cell>
          <cell r="B460">
            <v>0</v>
          </cell>
          <cell r="C460">
            <v>0</v>
          </cell>
          <cell r="D460">
            <v>0</v>
          </cell>
          <cell r="E460">
            <v>0</v>
          </cell>
          <cell r="F460">
            <v>0</v>
          </cell>
          <cell r="G460">
            <v>0</v>
          </cell>
          <cell r="H460">
            <v>0</v>
          </cell>
          <cell r="I460">
            <v>0</v>
          </cell>
          <cell r="J460">
            <v>0</v>
          </cell>
          <cell r="K460">
            <v>0</v>
          </cell>
          <cell r="L460">
            <v>0</v>
          </cell>
          <cell r="M460">
            <v>0</v>
          </cell>
        </row>
        <row r="461">
          <cell r="A461">
            <v>0</v>
          </cell>
          <cell r="B461">
            <v>0</v>
          </cell>
          <cell r="C461">
            <v>0</v>
          </cell>
          <cell r="D461">
            <v>0</v>
          </cell>
          <cell r="E461">
            <v>0</v>
          </cell>
          <cell r="F461">
            <v>0</v>
          </cell>
          <cell r="G461">
            <v>0</v>
          </cell>
          <cell r="H461">
            <v>0</v>
          </cell>
          <cell r="I461">
            <v>0</v>
          </cell>
          <cell r="J461">
            <v>0</v>
          </cell>
          <cell r="K461">
            <v>0</v>
          </cell>
          <cell r="L461">
            <v>0</v>
          </cell>
          <cell r="M461">
            <v>0</v>
          </cell>
        </row>
        <row r="462">
          <cell r="A462">
            <v>0</v>
          </cell>
          <cell r="B462">
            <v>0</v>
          </cell>
          <cell r="C462">
            <v>0</v>
          </cell>
          <cell r="D462">
            <v>0</v>
          </cell>
          <cell r="E462">
            <v>0</v>
          </cell>
          <cell r="F462">
            <v>0</v>
          </cell>
          <cell r="G462">
            <v>0</v>
          </cell>
          <cell r="H462">
            <v>0</v>
          </cell>
          <cell r="I462">
            <v>0</v>
          </cell>
          <cell r="J462">
            <v>0</v>
          </cell>
          <cell r="K462">
            <v>0</v>
          </cell>
          <cell r="L462">
            <v>0</v>
          </cell>
          <cell r="M462">
            <v>0</v>
          </cell>
        </row>
        <row r="463">
          <cell r="A463">
            <v>0</v>
          </cell>
          <cell r="B463">
            <v>0</v>
          </cell>
          <cell r="C463">
            <v>0</v>
          </cell>
          <cell r="D463">
            <v>0</v>
          </cell>
          <cell r="E463">
            <v>0</v>
          </cell>
          <cell r="F463">
            <v>0</v>
          </cell>
          <cell r="G463">
            <v>0</v>
          </cell>
          <cell r="H463">
            <v>0</v>
          </cell>
          <cell r="I463">
            <v>0</v>
          </cell>
          <cell r="J463">
            <v>0</v>
          </cell>
          <cell r="K463">
            <v>0</v>
          </cell>
          <cell r="L463">
            <v>0</v>
          </cell>
          <cell r="M463">
            <v>0</v>
          </cell>
        </row>
        <row r="464">
          <cell r="A464">
            <v>0</v>
          </cell>
          <cell r="B464">
            <v>0</v>
          </cell>
          <cell r="C464">
            <v>0</v>
          </cell>
          <cell r="D464">
            <v>0</v>
          </cell>
          <cell r="E464">
            <v>0</v>
          </cell>
          <cell r="F464">
            <v>0</v>
          </cell>
          <cell r="G464">
            <v>0</v>
          </cell>
          <cell r="H464">
            <v>0</v>
          </cell>
          <cell r="I464">
            <v>0</v>
          </cell>
          <cell r="J464">
            <v>0</v>
          </cell>
          <cell r="K464">
            <v>0</v>
          </cell>
          <cell r="L464">
            <v>0</v>
          </cell>
          <cell r="M464">
            <v>0</v>
          </cell>
        </row>
        <row r="465">
          <cell r="A465">
            <v>0</v>
          </cell>
          <cell r="B465">
            <v>0</v>
          </cell>
          <cell r="C465">
            <v>0</v>
          </cell>
          <cell r="D465">
            <v>0</v>
          </cell>
          <cell r="E465">
            <v>0</v>
          </cell>
          <cell r="F465">
            <v>0</v>
          </cell>
          <cell r="G465">
            <v>0</v>
          </cell>
          <cell r="H465">
            <v>0</v>
          </cell>
          <cell r="I465">
            <v>0</v>
          </cell>
          <cell r="J465">
            <v>0</v>
          </cell>
          <cell r="K465">
            <v>0</v>
          </cell>
          <cell r="L465">
            <v>0</v>
          </cell>
          <cell r="M465">
            <v>0</v>
          </cell>
        </row>
        <row r="466">
          <cell r="A466">
            <v>0</v>
          </cell>
          <cell r="B466">
            <v>0</v>
          </cell>
          <cell r="C466">
            <v>0</v>
          </cell>
          <cell r="D466">
            <v>0</v>
          </cell>
          <cell r="E466">
            <v>0</v>
          </cell>
          <cell r="F466">
            <v>0</v>
          </cell>
          <cell r="G466">
            <v>0</v>
          </cell>
          <cell r="H466">
            <v>0</v>
          </cell>
          <cell r="I466">
            <v>0</v>
          </cell>
          <cell r="J466">
            <v>0</v>
          </cell>
          <cell r="K466">
            <v>0</v>
          </cell>
          <cell r="L466">
            <v>0</v>
          </cell>
          <cell r="M466">
            <v>0</v>
          </cell>
        </row>
        <row r="467">
          <cell r="A467">
            <v>0</v>
          </cell>
          <cell r="B467">
            <v>0</v>
          </cell>
          <cell r="C467">
            <v>0</v>
          </cell>
          <cell r="D467">
            <v>0</v>
          </cell>
          <cell r="E467">
            <v>0</v>
          </cell>
          <cell r="F467">
            <v>0</v>
          </cell>
          <cell r="G467">
            <v>0</v>
          </cell>
          <cell r="H467">
            <v>0</v>
          </cell>
          <cell r="I467">
            <v>0</v>
          </cell>
          <cell r="J467">
            <v>0</v>
          </cell>
          <cell r="K467">
            <v>0</v>
          </cell>
          <cell r="L467">
            <v>0</v>
          </cell>
          <cell r="M467">
            <v>0</v>
          </cell>
        </row>
        <row r="468">
          <cell r="A468">
            <v>0</v>
          </cell>
          <cell r="B468">
            <v>0</v>
          </cell>
          <cell r="C468">
            <v>0</v>
          </cell>
          <cell r="D468">
            <v>0</v>
          </cell>
          <cell r="E468">
            <v>0</v>
          </cell>
          <cell r="F468">
            <v>0</v>
          </cell>
          <cell r="G468">
            <v>0</v>
          </cell>
          <cell r="H468">
            <v>0</v>
          </cell>
          <cell r="I468">
            <v>0</v>
          </cell>
          <cell r="J468">
            <v>0</v>
          </cell>
          <cell r="K468">
            <v>0</v>
          </cell>
          <cell r="L468">
            <v>0</v>
          </cell>
          <cell r="M468">
            <v>0</v>
          </cell>
        </row>
        <row r="469">
          <cell r="A469">
            <v>0</v>
          </cell>
          <cell r="B469">
            <v>0</v>
          </cell>
          <cell r="C469">
            <v>0</v>
          </cell>
          <cell r="D469">
            <v>0</v>
          </cell>
          <cell r="E469">
            <v>0</v>
          </cell>
          <cell r="F469">
            <v>0</v>
          </cell>
          <cell r="G469">
            <v>0</v>
          </cell>
          <cell r="H469">
            <v>0</v>
          </cell>
          <cell r="I469">
            <v>0</v>
          </cell>
          <cell r="J469">
            <v>0</v>
          </cell>
          <cell r="K469">
            <v>0</v>
          </cell>
          <cell r="L469">
            <v>0</v>
          </cell>
          <cell r="M469">
            <v>0</v>
          </cell>
        </row>
        <row r="470">
          <cell r="A470">
            <v>0</v>
          </cell>
          <cell r="B470">
            <v>0</v>
          </cell>
          <cell r="C470">
            <v>0</v>
          </cell>
          <cell r="D470">
            <v>0</v>
          </cell>
          <cell r="E470">
            <v>0</v>
          </cell>
          <cell r="F470">
            <v>0</v>
          </cell>
          <cell r="G470">
            <v>0</v>
          </cell>
          <cell r="H470">
            <v>0</v>
          </cell>
          <cell r="I470">
            <v>0</v>
          </cell>
          <cell r="J470">
            <v>0</v>
          </cell>
          <cell r="K470">
            <v>0</v>
          </cell>
          <cell r="L470">
            <v>0</v>
          </cell>
          <cell r="M470">
            <v>0</v>
          </cell>
        </row>
        <row r="471">
          <cell r="A471">
            <v>0</v>
          </cell>
          <cell r="B471">
            <v>0</v>
          </cell>
          <cell r="C471">
            <v>0</v>
          </cell>
          <cell r="D471">
            <v>0</v>
          </cell>
          <cell r="E471">
            <v>0</v>
          </cell>
          <cell r="F471">
            <v>0</v>
          </cell>
          <cell r="G471">
            <v>0</v>
          </cell>
          <cell r="H471">
            <v>0</v>
          </cell>
          <cell r="I471">
            <v>0</v>
          </cell>
          <cell r="J471">
            <v>0</v>
          </cell>
          <cell r="K471">
            <v>0</v>
          </cell>
          <cell r="L471">
            <v>0</v>
          </cell>
          <cell r="M471">
            <v>0</v>
          </cell>
        </row>
        <row r="472">
          <cell r="A472">
            <v>0</v>
          </cell>
          <cell r="B472">
            <v>0</v>
          </cell>
          <cell r="C472">
            <v>0</v>
          </cell>
          <cell r="D472">
            <v>0</v>
          </cell>
          <cell r="E472">
            <v>0</v>
          </cell>
          <cell r="F472">
            <v>0</v>
          </cell>
          <cell r="G472">
            <v>0</v>
          </cell>
          <cell r="H472">
            <v>0</v>
          </cell>
          <cell r="I472">
            <v>0</v>
          </cell>
          <cell r="J472">
            <v>0</v>
          </cell>
          <cell r="K472">
            <v>0</v>
          </cell>
          <cell r="L472">
            <v>0</v>
          </cell>
          <cell r="M472">
            <v>0</v>
          </cell>
        </row>
        <row r="473">
          <cell r="A473">
            <v>0</v>
          </cell>
          <cell r="B473">
            <v>0</v>
          </cell>
          <cell r="C473">
            <v>0</v>
          </cell>
          <cell r="D473">
            <v>0</v>
          </cell>
          <cell r="E473">
            <v>0</v>
          </cell>
          <cell r="F473">
            <v>0</v>
          </cell>
          <cell r="G473">
            <v>0</v>
          </cell>
          <cell r="H473">
            <v>0</v>
          </cell>
          <cell r="I473">
            <v>0</v>
          </cell>
          <cell r="J473">
            <v>0</v>
          </cell>
          <cell r="K473">
            <v>0</v>
          </cell>
          <cell r="L473">
            <v>0</v>
          </cell>
          <cell r="M473">
            <v>0</v>
          </cell>
        </row>
        <row r="474">
          <cell r="A474">
            <v>0</v>
          </cell>
          <cell r="B474">
            <v>0</v>
          </cell>
          <cell r="C474">
            <v>0</v>
          </cell>
          <cell r="D474">
            <v>0</v>
          </cell>
          <cell r="E474">
            <v>0</v>
          </cell>
          <cell r="F474">
            <v>0</v>
          </cell>
          <cell r="G474">
            <v>0</v>
          </cell>
          <cell r="H474">
            <v>0</v>
          </cell>
          <cell r="I474">
            <v>0</v>
          </cell>
          <cell r="J474">
            <v>0</v>
          </cell>
          <cell r="K474">
            <v>0</v>
          </cell>
          <cell r="L474">
            <v>0</v>
          </cell>
          <cell r="M474">
            <v>0</v>
          </cell>
        </row>
        <row r="475">
          <cell r="A475">
            <v>0</v>
          </cell>
          <cell r="B475">
            <v>0</v>
          </cell>
          <cell r="C475">
            <v>0</v>
          </cell>
          <cell r="D475">
            <v>0</v>
          </cell>
          <cell r="E475">
            <v>0</v>
          </cell>
          <cell r="F475">
            <v>0</v>
          </cell>
          <cell r="G475">
            <v>0</v>
          </cell>
          <cell r="H475">
            <v>0</v>
          </cell>
          <cell r="I475">
            <v>0</v>
          </cell>
          <cell r="J475">
            <v>0</v>
          </cell>
          <cell r="K475">
            <v>0</v>
          </cell>
          <cell r="L475">
            <v>0</v>
          </cell>
          <cell r="M475">
            <v>0</v>
          </cell>
        </row>
        <row r="476">
          <cell r="A476">
            <v>0</v>
          </cell>
          <cell r="B476">
            <v>0</v>
          </cell>
          <cell r="C476">
            <v>0</v>
          </cell>
          <cell r="D476">
            <v>0</v>
          </cell>
          <cell r="E476">
            <v>0</v>
          </cell>
          <cell r="F476">
            <v>0</v>
          </cell>
          <cell r="G476">
            <v>0</v>
          </cell>
          <cell r="H476">
            <v>0</v>
          </cell>
          <cell r="I476">
            <v>0</v>
          </cell>
          <cell r="J476">
            <v>0</v>
          </cell>
          <cell r="K476">
            <v>0</v>
          </cell>
          <cell r="L476">
            <v>0</v>
          </cell>
          <cell r="M476">
            <v>0</v>
          </cell>
        </row>
        <row r="477">
          <cell r="A477">
            <v>0</v>
          </cell>
          <cell r="B477">
            <v>0</v>
          </cell>
          <cell r="C477">
            <v>0</v>
          </cell>
          <cell r="D477">
            <v>0</v>
          </cell>
          <cell r="E477">
            <v>0</v>
          </cell>
          <cell r="F477">
            <v>0</v>
          </cell>
          <cell r="G477">
            <v>0</v>
          </cell>
          <cell r="H477">
            <v>0</v>
          </cell>
          <cell r="I477">
            <v>0</v>
          </cell>
          <cell r="J477">
            <v>0</v>
          </cell>
          <cell r="K477">
            <v>0</v>
          </cell>
          <cell r="L477">
            <v>0</v>
          </cell>
          <cell r="M477">
            <v>0</v>
          </cell>
        </row>
        <row r="478">
          <cell r="A478">
            <v>0</v>
          </cell>
          <cell r="B478">
            <v>0</v>
          </cell>
          <cell r="C478">
            <v>0</v>
          </cell>
          <cell r="D478">
            <v>0</v>
          </cell>
          <cell r="E478">
            <v>0</v>
          </cell>
          <cell r="F478">
            <v>0</v>
          </cell>
          <cell r="G478">
            <v>0</v>
          </cell>
          <cell r="H478">
            <v>0</v>
          </cell>
          <cell r="I478">
            <v>0</v>
          </cell>
          <cell r="J478">
            <v>0</v>
          </cell>
          <cell r="K478">
            <v>0</v>
          </cell>
          <cell r="L478">
            <v>0</v>
          </cell>
          <cell r="M478">
            <v>0</v>
          </cell>
        </row>
        <row r="479">
          <cell r="A479">
            <v>0</v>
          </cell>
          <cell r="B479">
            <v>0</v>
          </cell>
          <cell r="C479">
            <v>0</v>
          </cell>
          <cell r="D479">
            <v>0</v>
          </cell>
          <cell r="E479">
            <v>0</v>
          </cell>
          <cell r="F479">
            <v>0</v>
          </cell>
          <cell r="G479">
            <v>0</v>
          </cell>
          <cell r="H479">
            <v>0</v>
          </cell>
          <cell r="I479">
            <v>0</v>
          </cell>
          <cell r="J479">
            <v>0</v>
          </cell>
          <cell r="K479">
            <v>0</v>
          </cell>
          <cell r="L479">
            <v>0</v>
          </cell>
          <cell r="M479">
            <v>0</v>
          </cell>
        </row>
        <row r="480">
          <cell r="A480">
            <v>0</v>
          </cell>
          <cell r="B480">
            <v>0</v>
          </cell>
          <cell r="C480">
            <v>0</v>
          </cell>
          <cell r="D480">
            <v>0</v>
          </cell>
          <cell r="E480">
            <v>0</v>
          </cell>
          <cell r="F480">
            <v>0</v>
          </cell>
          <cell r="G480">
            <v>0</v>
          </cell>
          <cell r="H480">
            <v>0</v>
          </cell>
          <cell r="I480">
            <v>0</v>
          </cell>
          <cell r="J480">
            <v>0</v>
          </cell>
          <cell r="K480">
            <v>0</v>
          </cell>
          <cell r="L480">
            <v>0</v>
          </cell>
          <cell r="M480">
            <v>0</v>
          </cell>
        </row>
        <row r="481">
          <cell r="A481">
            <v>0</v>
          </cell>
          <cell r="B481">
            <v>0</v>
          </cell>
          <cell r="C481">
            <v>0</v>
          </cell>
          <cell r="D481">
            <v>0</v>
          </cell>
          <cell r="E481">
            <v>0</v>
          </cell>
          <cell r="F481">
            <v>0</v>
          </cell>
          <cell r="G481">
            <v>0</v>
          </cell>
          <cell r="H481">
            <v>0</v>
          </cell>
          <cell r="I481">
            <v>0</v>
          </cell>
          <cell r="J481">
            <v>0</v>
          </cell>
          <cell r="K481">
            <v>0</v>
          </cell>
          <cell r="L481">
            <v>0</v>
          </cell>
          <cell r="M481">
            <v>0</v>
          </cell>
        </row>
        <row r="482">
          <cell r="A482">
            <v>0</v>
          </cell>
          <cell r="B482">
            <v>0</v>
          </cell>
          <cell r="C482">
            <v>0</v>
          </cell>
          <cell r="D482">
            <v>0</v>
          </cell>
          <cell r="E482">
            <v>0</v>
          </cell>
          <cell r="F482">
            <v>0</v>
          </cell>
          <cell r="G482">
            <v>0</v>
          </cell>
          <cell r="H482">
            <v>0</v>
          </cell>
          <cell r="I482">
            <v>0</v>
          </cell>
          <cell r="J482">
            <v>0</v>
          </cell>
          <cell r="K482">
            <v>0</v>
          </cell>
          <cell r="L482">
            <v>0</v>
          </cell>
          <cell r="M482">
            <v>0</v>
          </cell>
        </row>
        <row r="483">
          <cell r="A483">
            <v>0</v>
          </cell>
          <cell r="B483">
            <v>0</v>
          </cell>
          <cell r="C483">
            <v>0</v>
          </cell>
          <cell r="D483">
            <v>0</v>
          </cell>
          <cell r="E483">
            <v>0</v>
          </cell>
          <cell r="F483">
            <v>0</v>
          </cell>
          <cell r="G483">
            <v>0</v>
          </cell>
          <cell r="H483">
            <v>0</v>
          </cell>
          <cell r="I483">
            <v>0</v>
          </cell>
          <cell r="J483">
            <v>0</v>
          </cell>
          <cell r="K483">
            <v>0</v>
          </cell>
          <cell r="L483">
            <v>0</v>
          </cell>
          <cell r="M483">
            <v>0</v>
          </cell>
        </row>
        <row r="484">
          <cell r="A484">
            <v>0</v>
          </cell>
          <cell r="B484">
            <v>0</v>
          </cell>
          <cell r="C484">
            <v>0</v>
          </cell>
          <cell r="D484">
            <v>0</v>
          </cell>
          <cell r="E484">
            <v>0</v>
          </cell>
          <cell r="F484">
            <v>0</v>
          </cell>
          <cell r="G484">
            <v>0</v>
          </cell>
          <cell r="H484">
            <v>0</v>
          </cell>
          <cell r="I484">
            <v>0</v>
          </cell>
          <cell r="J484">
            <v>0</v>
          </cell>
          <cell r="K484">
            <v>0</v>
          </cell>
          <cell r="L484">
            <v>0</v>
          </cell>
          <cell r="M484">
            <v>0</v>
          </cell>
        </row>
        <row r="485">
          <cell r="A485">
            <v>0</v>
          </cell>
          <cell r="B485">
            <v>0</v>
          </cell>
          <cell r="C485">
            <v>0</v>
          </cell>
          <cell r="D485">
            <v>0</v>
          </cell>
          <cell r="E485">
            <v>0</v>
          </cell>
          <cell r="F485">
            <v>0</v>
          </cell>
          <cell r="G485">
            <v>0</v>
          </cell>
          <cell r="H485">
            <v>0</v>
          </cell>
          <cell r="I485">
            <v>0</v>
          </cell>
          <cell r="J485">
            <v>0</v>
          </cell>
          <cell r="K485">
            <v>0</v>
          </cell>
          <cell r="L485">
            <v>0</v>
          </cell>
          <cell r="M485">
            <v>0</v>
          </cell>
        </row>
        <row r="486">
          <cell r="A486">
            <v>0</v>
          </cell>
          <cell r="B486">
            <v>0</v>
          </cell>
          <cell r="C486">
            <v>0</v>
          </cell>
          <cell r="D486">
            <v>0</v>
          </cell>
          <cell r="E486">
            <v>0</v>
          </cell>
          <cell r="F486">
            <v>0</v>
          </cell>
          <cell r="G486">
            <v>0</v>
          </cell>
          <cell r="H486">
            <v>0</v>
          </cell>
          <cell r="I486">
            <v>0</v>
          </cell>
          <cell r="J486">
            <v>0</v>
          </cell>
          <cell r="K486">
            <v>0</v>
          </cell>
          <cell r="L486">
            <v>0</v>
          </cell>
          <cell r="M486">
            <v>0</v>
          </cell>
        </row>
        <row r="487">
          <cell r="A487">
            <v>0</v>
          </cell>
          <cell r="B487">
            <v>0</v>
          </cell>
          <cell r="C487">
            <v>0</v>
          </cell>
          <cell r="D487">
            <v>0</v>
          </cell>
          <cell r="E487">
            <v>0</v>
          </cell>
          <cell r="F487">
            <v>0</v>
          </cell>
          <cell r="G487">
            <v>0</v>
          </cell>
          <cell r="H487">
            <v>0</v>
          </cell>
          <cell r="I487">
            <v>0</v>
          </cell>
          <cell r="J487">
            <v>0</v>
          </cell>
          <cell r="K487">
            <v>0</v>
          </cell>
          <cell r="L487">
            <v>0</v>
          </cell>
          <cell r="M487">
            <v>0</v>
          </cell>
        </row>
        <row r="488">
          <cell r="A488">
            <v>0</v>
          </cell>
          <cell r="B488">
            <v>0</v>
          </cell>
          <cell r="C488">
            <v>0</v>
          </cell>
          <cell r="D488">
            <v>0</v>
          </cell>
          <cell r="E488">
            <v>0</v>
          </cell>
          <cell r="F488">
            <v>0</v>
          </cell>
          <cell r="G488">
            <v>0</v>
          </cell>
          <cell r="H488">
            <v>0</v>
          </cell>
          <cell r="I488">
            <v>0</v>
          </cell>
          <cell r="J488">
            <v>0</v>
          </cell>
          <cell r="K488">
            <v>0</v>
          </cell>
          <cell r="L488">
            <v>0</v>
          </cell>
          <cell r="M488">
            <v>0</v>
          </cell>
        </row>
        <row r="489">
          <cell r="A489">
            <v>0</v>
          </cell>
          <cell r="B489">
            <v>0</v>
          </cell>
          <cell r="C489">
            <v>0</v>
          </cell>
          <cell r="D489">
            <v>0</v>
          </cell>
          <cell r="E489">
            <v>0</v>
          </cell>
          <cell r="F489">
            <v>0</v>
          </cell>
          <cell r="G489">
            <v>0</v>
          </cell>
          <cell r="H489">
            <v>0</v>
          </cell>
          <cell r="I489">
            <v>0</v>
          </cell>
          <cell r="J489">
            <v>0</v>
          </cell>
          <cell r="K489">
            <v>0</v>
          </cell>
          <cell r="L489">
            <v>0</v>
          </cell>
          <cell r="M489">
            <v>0</v>
          </cell>
        </row>
        <row r="490">
          <cell r="A490">
            <v>0</v>
          </cell>
          <cell r="B490">
            <v>0</v>
          </cell>
          <cell r="C490">
            <v>0</v>
          </cell>
          <cell r="D490">
            <v>0</v>
          </cell>
          <cell r="E490">
            <v>0</v>
          </cell>
          <cell r="F490">
            <v>0</v>
          </cell>
          <cell r="G490">
            <v>0</v>
          </cell>
          <cell r="H490">
            <v>0</v>
          </cell>
          <cell r="I490">
            <v>0</v>
          </cell>
          <cell r="J490">
            <v>0</v>
          </cell>
          <cell r="K490">
            <v>0</v>
          </cell>
          <cell r="L490">
            <v>0</v>
          </cell>
          <cell r="M490">
            <v>0</v>
          </cell>
        </row>
        <row r="491">
          <cell r="A491">
            <v>0</v>
          </cell>
          <cell r="B491">
            <v>0</v>
          </cell>
          <cell r="C491">
            <v>0</v>
          </cell>
          <cell r="D491">
            <v>0</v>
          </cell>
          <cell r="E491">
            <v>0</v>
          </cell>
          <cell r="F491">
            <v>0</v>
          </cell>
          <cell r="G491">
            <v>0</v>
          </cell>
          <cell r="H491">
            <v>0</v>
          </cell>
          <cell r="I491">
            <v>0</v>
          </cell>
          <cell r="J491">
            <v>0</v>
          </cell>
          <cell r="K491">
            <v>0</v>
          </cell>
          <cell r="L491">
            <v>0</v>
          </cell>
          <cell r="M491">
            <v>0</v>
          </cell>
        </row>
        <row r="492">
          <cell r="A492">
            <v>0</v>
          </cell>
          <cell r="B492">
            <v>0</v>
          </cell>
          <cell r="C492">
            <v>0</v>
          </cell>
          <cell r="D492">
            <v>0</v>
          </cell>
          <cell r="E492">
            <v>0</v>
          </cell>
          <cell r="F492">
            <v>0</v>
          </cell>
          <cell r="G492">
            <v>0</v>
          </cell>
          <cell r="H492">
            <v>0</v>
          </cell>
          <cell r="I492">
            <v>0</v>
          </cell>
          <cell r="J492">
            <v>0</v>
          </cell>
          <cell r="K492">
            <v>0</v>
          </cell>
          <cell r="L492">
            <v>0</v>
          </cell>
          <cell r="M492">
            <v>0</v>
          </cell>
        </row>
        <row r="493">
          <cell r="A493">
            <v>0</v>
          </cell>
          <cell r="B493">
            <v>0</v>
          </cell>
          <cell r="C493">
            <v>0</v>
          </cell>
          <cell r="D493">
            <v>0</v>
          </cell>
          <cell r="E493">
            <v>0</v>
          </cell>
          <cell r="F493">
            <v>0</v>
          </cell>
          <cell r="G493">
            <v>0</v>
          </cell>
          <cell r="H493">
            <v>0</v>
          </cell>
          <cell r="I493">
            <v>0</v>
          </cell>
          <cell r="J493">
            <v>0</v>
          </cell>
          <cell r="K493">
            <v>0</v>
          </cell>
          <cell r="L493">
            <v>0</v>
          </cell>
          <cell r="M493">
            <v>0</v>
          </cell>
        </row>
        <row r="494">
          <cell r="A494">
            <v>0</v>
          </cell>
          <cell r="B494">
            <v>0</v>
          </cell>
          <cell r="C494">
            <v>0</v>
          </cell>
          <cell r="D494">
            <v>0</v>
          </cell>
          <cell r="E494">
            <v>0</v>
          </cell>
          <cell r="F494">
            <v>0</v>
          </cell>
          <cell r="G494">
            <v>0</v>
          </cell>
          <cell r="H494">
            <v>0</v>
          </cell>
          <cell r="I494">
            <v>0</v>
          </cell>
          <cell r="J494">
            <v>0</v>
          </cell>
          <cell r="K494">
            <v>0</v>
          </cell>
          <cell r="L494">
            <v>0</v>
          </cell>
          <cell r="M494">
            <v>0</v>
          </cell>
        </row>
        <row r="495">
          <cell r="A495">
            <v>0</v>
          </cell>
          <cell r="B495">
            <v>0</v>
          </cell>
          <cell r="C495">
            <v>0</v>
          </cell>
          <cell r="D495">
            <v>0</v>
          </cell>
          <cell r="E495">
            <v>0</v>
          </cell>
          <cell r="F495">
            <v>0</v>
          </cell>
          <cell r="G495">
            <v>0</v>
          </cell>
          <cell r="H495">
            <v>0</v>
          </cell>
          <cell r="I495">
            <v>0</v>
          </cell>
          <cell r="J495">
            <v>0</v>
          </cell>
          <cell r="K495">
            <v>0</v>
          </cell>
          <cell r="L495">
            <v>0</v>
          </cell>
          <cell r="M495">
            <v>0</v>
          </cell>
        </row>
        <row r="496">
          <cell r="A496">
            <v>0</v>
          </cell>
          <cell r="B496">
            <v>0</v>
          </cell>
          <cell r="C496">
            <v>0</v>
          </cell>
          <cell r="D496">
            <v>0</v>
          </cell>
          <cell r="E496">
            <v>0</v>
          </cell>
          <cell r="F496">
            <v>0</v>
          </cell>
          <cell r="G496">
            <v>0</v>
          </cell>
          <cell r="H496">
            <v>0</v>
          </cell>
          <cell r="I496">
            <v>0</v>
          </cell>
          <cell r="J496">
            <v>0</v>
          </cell>
          <cell r="K496">
            <v>0</v>
          </cell>
          <cell r="L496">
            <v>0</v>
          </cell>
          <cell r="M496">
            <v>0</v>
          </cell>
        </row>
        <row r="497">
          <cell r="A497">
            <v>0</v>
          </cell>
          <cell r="B497">
            <v>0</v>
          </cell>
          <cell r="C497">
            <v>0</v>
          </cell>
          <cell r="D497">
            <v>0</v>
          </cell>
          <cell r="E497">
            <v>0</v>
          </cell>
          <cell r="F497">
            <v>0</v>
          </cell>
          <cell r="G497">
            <v>0</v>
          </cell>
          <cell r="H497">
            <v>0</v>
          </cell>
          <cell r="I497">
            <v>0</v>
          </cell>
          <cell r="J497">
            <v>0</v>
          </cell>
          <cell r="K497">
            <v>0</v>
          </cell>
          <cell r="L497">
            <v>0</v>
          </cell>
          <cell r="M497">
            <v>0</v>
          </cell>
        </row>
        <row r="498">
          <cell r="A498">
            <v>0</v>
          </cell>
          <cell r="B498">
            <v>0</v>
          </cell>
          <cell r="C498">
            <v>0</v>
          </cell>
          <cell r="D498">
            <v>0</v>
          </cell>
          <cell r="E498">
            <v>0</v>
          </cell>
          <cell r="F498">
            <v>0</v>
          </cell>
          <cell r="G498">
            <v>0</v>
          </cell>
          <cell r="H498">
            <v>0</v>
          </cell>
          <cell r="I498">
            <v>0</v>
          </cell>
          <cell r="J498">
            <v>0</v>
          </cell>
          <cell r="K498">
            <v>0</v>
          </cell>
          <cell r="L498">
            <v>0</v>
          </cell>
          <cell r="M498">
            <v>0</v>
          </cell>
        </row>
        <row r="499">
          <cell r="A499">
            <v>0</v>
          </cell>
          <cell r="B499">
            <v>0</v>
          </cell>
          <cell r="C499">
            <v>0</v>
          </cell>
          <cell r="D499">
            <v>0</v>
          </cell>
          <cell r="E499">
            <v>0</v>
          </cell>
          <cell r="F499">
            <v>0</v>
          </cell>
          <cell r="G499">
            <v>0</v>
          </cell>
          <cell r="H499">
            <v>0</v>
          </cell>
          <cell r="I499">
            <v>0</v>
          </cell>
          <cell r="J499">
            <v>0</v>
          </cell>
          <cell r="K499">
            <v>0</v>
          </cell>
          <cell r="L499">
            <v>0</v>
          </cell>
          <cell r="M499">
            <v>0</v>
          </cell>
        </row>
        <row r="500">
          <cell r="A500">
            <v>0</v>
          </cell>
          <cell r="B500">
            <v>0</v>
          </cell>
          <cell r="C500">
            <v>0</v>
          </cell>
          <cell r="D500">
            <v>0</v>
          </cell>
          <cell r="E500">
            <v>0</v>
          </cell>
          <cell r="F500">
            <v>0</v>
          </cell>
          <cell r="G500">
            <v>0</v>
          </cell>
          <cell r="H500">
            <v>0</v>
          </cell>
          <cell r="I500">
            <v>0</v>
          </cell>
          <cell r="J500">
            <v>0</v>
          </cell>
          <cell r="K500">
            <v>0</v>
          </cell>
          <cell r="L500">
            <v>0</v>
          </cell>
          <cell r="M500">
            <v>0</v>
          </cell>
        </row>
        <row r="501">
          <cell r="A501">
            <v>0</v>
          </cell>
          <cell r="B501">
            <v>0</v>
          </cell>
          <cell r="C501">
            <v>0</v>
          </cell>
          <cell r="D501">
            <v>0</v>
          </cell>
          <cell r="E501">
            <v>0</v>
          </cell>
          <cell r="F501">
            <v>0</v>
          </cell>
          <cell r="G501">
            <v>0</v>
          </cell>
          <cell r="H501">
            <v>0</v>
          </cell>
          <cell r="I501">
            <v>0</v>
          </cell>
          <cell r="J501">
            <v>0</v>
          </cell>
          <cell r="K501">
            <v>0</v>
          </cell>
          <cell r="L501">
            <v>0</v>
          </cell>
          <cell r="M501">
            <v>0</v>
          </cell>
        </row>
        <row r="502">
          <cell r="A502">
            <v>0</v>
          </cell>
          <cell r="B502">
            <v>0</v>
          </cell>
          <cell r="C502">
            <v>0</v>
          </cell>
          <cell r="D502">
            <v>0</v>
          </cell>
          <cell r="E502">
            <v>0</v>
          </cell>
          <cell r="F502">
            <v>0</v>
          </cell>
          <cell r="G502">
            <v>0</v>
          </cell>
          <cell r="H502">
            <v>0</v>
          </cell>
          <cell r="I502">
            <v>0</v>
          </cell>
          <cell r="J502">
            <v>0</v>
          </cell>
          <cell r="K502">
            <v>0</v>
          </cell>
          <cell r="L502">
            <v>0</v>
          </cell>
          <cell r="M502">
            <v>0</v>
          </cell>
        </row>
        <row r="503">
          <cell r="A503">
            <v>0</v>
          </cell>
          <cell r="B503">
            <v>0</v>
          </cell>
          <cell r="C503">
            <v>0</v>
          </cell>
          <cell r="D503">
            <v>0</v>
          </cell>
          <cell r="E503">
            <v>0</v>
          </cell>
          <cell r="F503">
            <v>0</v>
          </cell>
          <cell r="G503">
            <v>0</v>
          </cell>
          <cell r="H503">
            <v>0</v>
          </cell>
          <cell r="I503">
            <v>0</v>
          </cell>
          <cell r="J503">
            <v>0</v>
          </cell>
          <cell r="K503">
            <v>0</v>
          </cell>
          <cell r="L503">
            <v>0</v>
          </cell>
          <cell r="M503">
            <v>0</v>
          </cell>
        </row>
        <row r="504">
          <cell r="A504">
            <v>0</v>
          </cell>
          <cell r="B504">
            <v>0</v>
          </cell>
          <cell r="C504">
            <v>0</v>
          </cell>
          <cell r="D504">
            <v>0</v>
          </cell>
          <cell r="E504">
            <v>0</v>
          </cell>
          <cell r="F504">
            <v>0</v>
          </cell>
          <cell r="G504">
            <v>0</v>
          </cell>
          <cell r="H504">
            <v>0</v>
          </cell>
          <cell r="I504">
            <v>0</v>
          </cell>
          <cell r="J504">
            <v>0</v>
          </cell>
          <cell r="K504">
            <v>0</v>
          </cell>
          <cell r="L504">
            <v>0</v>
          </cell>
          <cell r="M504">
            <v>0</v>
          </cell>
        </row>
        <row r="505">
          <cell r="A505">
            <v>0</v>
          </cell>
          <cell r="B505">
            <v>0</v>
          </cell>
          <cell r="C505">
            <v>0</v>
          </cell>
          <cell r="D505">
            <v>0</v>
          </cell>
          <cell r="E505">
            <v>0</v>
          </cell>
          <cell r="F505">
            <v>0</v>
          </cell>
          <cell r="G505">
            <v>0</v>
          </cell>
          <cell r="H505">
            <v>0</v>
          </cell>
          <cell r="I505">
            <v>0</v>
          </cell>
          <cell r="J505">
            <v>0</v>
          </cell>
          <cell r="K505">
            <v>0</v>
          </cell>
          <cell r="L505">
            <v>0</v>
          </cell>
          <cell r="M505">
            <v>0</v>
          </cell>
        </row>
        <row r="506">
          <cell r="A506">
            <v>0</v>
          </cell>
          <cell r="B506">
            <v>0</v>
          </cell>
          <cell r="C506">
            <v>0</v>
          </cell>
          <cell r="D506">
            <v>0</v>
          </cell>
          <cell r="E506">
            <v>0</v>
          </cell>
          <cell r="F506">
            <v>0</v>
          </cell>
          <cell r="G506">
            <v>0</v>
          </cell>
          <cell r="H506">
            <v>0</v>
          </cell>
          <cell r="I506">
            <v>0</v>
          </cell>
          <cell r="J506">
            <v>0</v>
          </cell>
          <cell r="K506">
            <v>0</v>
          </cell>
          <cell r="L506">
            <v>0</v>
          </cell>
          <cell r="M506">
            <v>0</v>
          </cell>
        </row>
        <row r="507">
          <cell r="A507">
            <v>0</v>
          </cell>
          <cell r="B507">
            <v>0</v>
          </cell>
          <cell r="C507">
            <v>0</v>
          </cell>
          <cell r="D507">
            <v>0</v>
          </cell>
          <cell r="E507">
            <v>0</v>
          </cell>
          <cell r="F507">
            <v>0</v>
          </cell>
          <cell r="G507">
            <v>0</v>
          </cell>
          <cell r="H507">
            <v>0</v>
          </cell>
          <cell r="I507">
            <v>0</v>
          </cell>
          <cell r="J507">
            <v>0</v>
          </cell>
          <cell r="K507">
            <v>0</v>
          </cell>
          <cell r="L507">
            <v>0</v>
          </cell>
          <cell r="M507">
            <v>0</v>
          </cell>
        </row>
        <row r="508">
          <cell r="A508">
            <v>0</v>
          </cell>
          <cell r="B508">
            <v>0</v>
          </cell>
          <cell r="C508">
            <v>0</v>
          </cell>
          <cell r="D508">
            <v>0</v>
          </cell>
          <cell r="E508">
            <v>0</v>
          </cell>
          <cell r="F508">
            <v>0</v>
          </cell>
          <cell r="G508">
            <v>0</v>
          </cell>
          <cell r="H508">
            <v>0</v>
          </cell>
          <cell r="I508">
            <v>0</v>
          </cell>
          <cell r="J508">
            <v>0</v>
          </cell>
          <cell r="K508">
            <v>0</v>
          </cell>
          <cell r="L508">
            <v>0</v>
          </cell>
          <cell r="M508">
            <v>0</v>
          </cell>
        </row>
        <row r="509">
          <cell r="A509">
            <v>0</v>
          </cell>
          <cell r="B509">
            <v>0</v>
          </cell>
          <cell r="C509">
            <v>0</v>
          </cell>
          <cell r="D509">
            <v>0</v>
          </cell>
          <cell r="E509">
            <v>0</v>
          </cell>
          <cell r="F509">
            <v>0</v>
          </cell>
          <cell r="G509">
            <v>0</v>
          </cell>
          <cell r="H509">
            <v>0</v>
          </cell>
          <cell r="I509">
            <v>0</v>
          </cell>
          <cell r="J509">
            <v>0</v>
          </cell>
          <cell r="K509">
            <v>0</v>
          </cell>
          <cell r="L509">
            <v>0</v>
          </cell>
          <cell r="M509">
            <v>0</v>
          </cell>
        </row>
        <row r="510">
          <cell r="A510">
            <v>0</v>
          </cell>
          <cell r="B510">
            <v>0</v>
          </cell>
          <cell r="C510">
            <v>0</v>
          </cell>
          <cell r="D510">
            <v>0</v>
          </cell>
          <cell r="E510">
            <v>0</v>
          </cell>
          <cell r="F510">
            <v>0</v>
          </cell>
          <cell r="G510">
            <v>0</v>
          </cell>
          <cell r="H510">
            <v>0</v>
          </cell>
          <cell r="I510">
            <v>0</v>
          </cell>
          <cell r="J510">
            <v>0</v>
          </cell>
          <cell r="K510">
            <v>0</v>
          </cell>
          <cell r="L510">
            <v>0</v>
          </cell>
          <cell r="M510">
            <v>0</v>
          </cell>
        </row>
        <row r="511">
          <cell r="A511">
            <v>0</v>
          </cell>
          <cell r="B511">
            <v>0</v>
          </cell>
          <cell r="C511">
            <v>0</v>
          </cell>
          <cell r="D511">
            <v>0</v>
          </cell>
          <cell r="E511">
            <v>0</v>
          </cell>
          <cell r="F511">
            <v>0</v>
          </cell>
          <cell r="G511">
            <v>0</v>
          </cell>
          <cell r="H511">
            <v>0</v>
          </cell>
          <cell r="I511">
            <v>0</v>
          </cell>
          <cell r="J511">
            <v>0</v>
          </cell>
          <cell r="K511">
            <v>0</v>
          </cell>
          <cell r="L511">
            <v>0</v>
          </cell>
          <cell r="M511">
            <v>0</v>
          </cell>
        </row>
        <row r="512">
          <cell r="A512">
            <v>0</v>
          </cell>
          <cell r="B512">
            <v>0</v>
          </cell>
          <cell r="C512">
            <v>0</v>
          </cell>
          <cell r="D512">
            <v>0</v>
          </cell>
          <cell r="E512">
            <v>0</v>
          </cell>
          <cell r="F512">
            <v>0</v>
          </cell>
          <cell r="G512">
            <v>0</v>
          </cell>
          <cell r="H512">
            <v>0</v>
          </cell>
          <cell r="I512">
            <v>0</v>
          </cell>
          <cell r="J512">
            <v>0</v>
          </cell>
          <cell r="K512">
            <v>0</v>
          </cell>
          <cell r="L512">
            <v>0</v>
          </cell>
          <cell r="M512">
            <v>0</v>
          </cell>
        </row>
        <row r="513">
          <cell r="A513">
            <v>0</v>
          </cell>
          <cell r="B513">
            <v>0</v>
          </cell>
          <cell r="C513">
            <v>0</v>
          </cell>
          <cell r="D513">
            <v>0</v>
          </cell>
          <cell r="E513">
            <v>0</v>
          </cell>
          <cell r="F513">
            <v>0</v>
          </cell>
          <cell r="G513">
            <v>0</v>
          </cell>
          <cell r="H513">
            <v>0</v>
          </cell>
          <cell r="I513">
            <v>0</v>
          </cell>
          <cell r="J513">
            <v>0</v>
          </cell>
          <cell r="K513">
            <v>0</v>
          </cell>
          <cell r="L513">
            <v>0</v>
          </cell>
          <cell r="M513">
            <v>0</v>
          </cell>
        </row>
        <row r="514">
          <cell r="A514">
            <v>0</v>
          </cell>
          <cell r="B514">
            <v>0</v>
          </cell>
          <cell r="C514">
            <v>0</v>
          </cell>
          <cell r="D514">
            <v>0</v>
          </cell>
          <cell r="E514">
            <v>0</v>
          </cell>
          <cell r="F514">
            <v>0</v>
          </cell>
          <cell r="G514">
            <v>0</v>
          </cell>
          <cell r="H514">
            <v>0</v>
          </cell>
          <cell r="I514">
            <v>0</v>
          </cell>
          <cell r="J514">
            <v>0</v>
          </cell>
          <cell r="K514">
            <v>0</v>
          </cell>
          <cell r="L514">
            <v>0</v>
          </cell>
          <cell r="M514">
            <v>0</v>
          </cell>
        </row>
        <row r="515">
          <cell r="A515">
            <v>0</v>
          </cell>
          <cell r="B515">
            <v>0</v>
          </cell>
          <cell r="C515">
            <v>0</v>
          </cell>
          <cell r="D515">
            <v>0</v>
          </cell>
          <cell r="E515">
            <v>0</v>
          </cell>
          <cell r="F515">
            <v>0</v>
          </cell>
          <cell r="G515">
            <v>0</v>
          </cell>
          <cell r="H515">
            <v>0</v>
          </cell>
          <cell r="I515">
            <v>0</v>
          </cell>
          <cell r="J515">
            <v>0</v>
          </cell>
          <cell r="K515">
            <v>0</v>
          </cell>
          <cell r="L515">
            <v>0</v>
          </cell>
          <cell r="M515">
            <v>0</v>
          </cell>
        </row>
        <row r="516">
          <cell r="A516">
            <v>0</v>
          </cell>
          <cell r="B516">
            <v>0</v>
          </cell>
          <cell r="C516">
            <v>0</v>
          </cell>
          <cell r="D516">
            <v>0</v>
          </cell>
          <cell r="E516">
            <v>0</v>
          </cell>
          <cell r="F516">
            <v>0</v>
          </cell>
          <cell r="G516">
            <v>0</v>
          </cell>
          <cell r="H516">
            <v>0</v>
          </cell>
          <cell r="I516">
            <v>0</v>
          </cell>
          <cell r="J516">
            <v>0</v>
          </cell>
          <cell r="K516">
            <v>0</v>
          </cell>
          <cell r="L516">
            <v>0</v>
          </cell>
          <cell r="M516">
            <v>0</v>
          </cell>
        </row>
        <row r="517">
          <cell r="A517">
            <v>0</v>
          </cell>
          <cell r="B517">
            <v>0</v>
          </cell>
          <cell r="C517">
            <v>0</v>
          </cell>
          <cell r="D517">
            <v>0</v>
          </cell>
          <cell r="E517">
            <v>0</v>
          </cell>
          <cell r="F517">
            <v>0</v>
          </cell>
          <cell r="G517">
            <v>0</v>
          </cell>
          <cell r="H517">
            <v>0</v>
          </cell>
          <cell r="I517">
            <v>0</v>
          </cell>
          <cell r="J517">
            <v>0</v>
          </cell>
          <cell r="K517">
            <v>0</v>
          </cell>
          <cell r="L517">
            <v>0</v>
          </cell>
          <cell r="M517">
            <v>0</v>
          </cell>
        </row>
        <row r="518">
          <cell r="A518">
            <v>0</v>
          </cell>
          <cell r="B518">
            <v>0</v>
          </cell>
          <cell r="C518">
            <v>0</v>
          </cell>
          <cell r="D518">
            <v>0</v>
          </cell>
          <cell r="E518">
            <v>0</v>
          </cell>
          <cell r="F518">
            <v>0</v>
          </cell>
          <cell r="G518">
            <v>0</v>
          </cell>
          <cell r="H518">
            <v>0</v>
          </cell>
          <cell r="I518">
            <v>0</v>
          </cell>
          <cell r="J518">
            <v>0</v>
          </cell>
          <cell r="K518">
            <v>0</v>
          </cell>
          <cell r="L518">
            <v>0</v>
          </cell>
          <cell r="M518">
            <v>0</v>
          </cell>
        </row>
        <row r="519">
          <cell r="A519">
            <v>0</v>
          </cell>
          <cell r="B519">
            <v>0</v>
          </cell>
          <cell r="C519">
            <v>0</v>
          </cell>
          <cell r="D519">
            <v>0</v>
          </cell>
          <cell r="E519">
            <v>0</v>
          </cell>
          <cell r="F519">
            <v>0</v>
          </cell>
          <cell r="G519">
            <v>0</v>
          </cell>
          <cell r="H519">
            <v>0</v>
          </cell>
          <cell r="I519">
            <v>0</v>
          </cell>
          <cell r="J519">
            <v>0</v>
          </cell>
          <cell r="K519">
            <v>0</v>
          </cell>
          <cell r="L519">
            <v>0</v>
          </cell>
          <cell r="M519">
            <v>0</v>
          </cell>
        </row>
        <row r="520">
          <cell r="A520">
            <v>0</v>
          </cell>
          <cell r="B520">
            <v>0</v>
          </cell>
          <cell r="C520">
            <v>0</v>
          </cell>
          <cell r="D520">
            <v>0</v>
          </cell>
          <cell r="E520">
            <v>0</v>
          </cell>
          <cell r="F520">
            <v>0</v>
          </cell>
          <cell r="G520">
            <v>0</v>
          </cell>
          <cell r="H520">
            <v>0</v>
          </cell>
          <cell r="I520">
            <v>0</v>
          </cell>
          <cell r="J520">
            <v>0</v>
          </cell>
          <cell r="K520">
            <v>0</v>
          </cell>
          <cell r="L520">
            <v>0</v>
          </cell>
          <cell r="M520">
            <v>0</v>
          </cell>
        </row>
        <row r="521">
          <cell r="A521">
            <v>0</v>
          </cell>
          <cell r="B521">
            <v>0</v>
          </cell>
          <cell r="C521">
            <v>0</v>
          </cell>
          <cell r="D521">
            <v>0</v>
          </cell>
          <cell r="E521">
            <v>0</v>
          </cell>
          <cell r="F521">
            <v>0</v>
          </cell>
          <cell r="G521">
            <v>0</v>
          </cell>
          <cell r="H521">
            <v>0</v>
          </cell>
          <cell r="I521">
            <v>0</v>
          </cell>
          <cell r="J521">
            <v>0</v>
          </cell>
          <cell r="K521">
            <v>0</v>
          </cell>
          <cell r="L521">
            <v>0</v>
          </cell>
          <cell r="M521">
            <v>0</v>
          </cell>
        </row>
        <row r="522">
          <cell r="A522">
            <v>0</v>
          </cell>
          <cell r="B522">
            <v>0</v>
          </cell>
          <cell r="C522">
            <v>0</v>
          </cell>
          <cell r="D522">
            <v>0</v>
          </cell>
          <cell r="E522">
            <v>0</v>
          </cell>
          <cell r="F522">
            <v>0</v>
          </cell>
          <cell r="G522">
            <v>0</v>
          </cell>
          <cell r="H522">
            <v>0</v>
          </cell>
          <cell r="I522">
            <v>0</v>
          </cell>
          <cell r="J522">
            <v>0</v>
          </cell>
          <cell r="K522">
            <v>0</v>
          </cell>
          <cell r="L522">
            <v>0</v>
          </cell>
          <cell r="M522">
            <v>0</v>
          </cell>
        </row>
        <row r="523">
          <cell r="A523">
            <v>0</v>
          </cell>
          <cell r="B523">
            <v>0</v>
          </cell>
          <cell r="C523">
            <v>0</v>
          </cell>
          <cell r="D523">
            <v>0</v>
          </cell>
          <cell r="E523">
            <v>0</v>
          </cell>
          <cell r="F523">
            <v>0</v>
          </cell>
          <cell r="G523">
            <v>0</v>
          </cell>
          <cell r="H523">
            <v>0</v>
          </cell>
          <cell r="I523">
            <v>0</v>
          </cell>
          <cell r="J523">
            <v>0</v>
          </cell>
          <cell r="K523">
            <v>0</v>
          </cell>
          <cell r="L523">
            <v>0</v>
          </cell>
          <cell r="M523">
            <v>0</v>
          </cell>
        </row>
        <row r="524">
          <cell r="A524">
            <v>0</v>
          </cell>
          <cell r="B524">
            <v>0</v>
          </cell>
          <cell r="C524">
            <v>0</v>
          </cell>
          <cell r="D524">
            <v>0</v>
          </cell>
          <cell r="E524">
            <v>0</v>
          </cell>
          <cell r="F524">
            <v>0</v>
          </cell>
          <cell r="G524">
            <v>0</v>
          </cell>
          <cell r="H524">
            <v>0</v>
          </cell>
          <cell r="I524">
            <v>0</v>
          </cell>
          <cell r="J524">
            <v>0</v>
          </cell>
          <cell r="K524">
            <v>0</v>
          </cell>
          <cell r="L524">
            <v>0</v>
          </cell>
          <cell r="M524">
            <v>0</v>
          </cell>
        </row>
        <row r="525">
          <cell r="A525">
            <v>0</v>
          </cell>
          <cell r="B525">
            <v>0</v>
          </cell>
          <cell r="C525">
            <v>0</v>
          </cell>
          <cell r="D525">
            <v>0</v>
          </cell>
          <cell r="E525">
            <v>0</v>
          </cell>
          <cell r="F525">
            <v>0</v>
          </cell>
          <cell r="G525">
            <v>0</v>
          </cell>
          <cell r="H525">
            <v>0</v>
          </cell>
          <cell r="I525">
            <v>0</v>
          </cell>
          <cell r="J525">
            <v>0</v>
          </cell>
          <cell r="K525">
            <v>0</v>
          </cell>
          <cell r="L525">
            <v>0</v>
          </cell>
          <cell r="M525">
            <v>0</v>
          </cell>
        </row>
        <row r="526">
          <cell r="A526">
            <v>0</v>
          </cell>
          <cell r="B526">
            <v>0</v>
          </cell>
          <cell r="C526">
            <v>0</v>
          </cell>
          <cell r="D526">
            <v>0</v>
          </cell>
          <cell r="E526">
            <v>0</v>
          </cell>
          <cell r="F526">
            <v>0</v>
          </cell>
          <cell r="G526">
            <v>0</v>
          </cell>
          <cell r="H526">
            <v>0</v>
          </cell>
          <cell r="I526">
            <v>0</v>
          </cell>
          <cell r="J526">
            <v>0</v>
          </cell>
          <cell r="K526">
            <v>0</v>
          </cell>
          <cell r="L526">
            <v>0</v>
          </cell>
          <cell r="M526">
            <v>0</v>
          </cell>
        </row>
        <row r="527">
          <cell r="A527">
            <v>0</v>
          </cell>
          <cell r="B527">
            <v>0</v>
          </cell>
          <cell r="C527">
            <v>0</v>
          </cell>
          <cell r="D527">
            <v>0</v>
          </cell>
          <cell r="E527">
            <v>0</v>
          </cell>
          <cell r="F527">
            <v>0</v>
          </cell>
          <cell r="G527">
            <v>0</v>
          </cell>
          <cell r="H527">
            <v>0</v>
          </cell>
          <cell r="I527">
            <v>0</v>
          </cell>
          <cell r="J527">
            <v>0</v>
          </cell>
          <cell r="K527">
            <v>0</v>
          </cell>
          <cell r="L527">
            <v>0</v>
          </cell>
          <cell r="M527">
            <v>0</v>
          </cell>
        </row>
        <row r="528">
          <cell r="A528">
            <v>0</v>
          </cell>
          <cell r="B528">
            <v>0</v>
          </cell>
          <cell r="C528">
            <v>0</v>
          </cell>
          <cell r="D528">
            <v>0</v>
          </cell>
          <cell r="E528">
            <v>0</v>
          </cell>
          <cell r="F528">
            <v>0</v>
          </cell>
          <cell r="G528">
            <v>0</v>
          </cell>
          <cell r="H528">
            <v>0</v>
          </cell>
          <cell r="I528">
            <v>0</v>
          </cell>
          <cell r="J528">
            <v>0</v>
          </cell>
          <cell r="K528">
            <v>0</v>
          </cell>
          <cell r="L528">
            <v>0</v>
          </cell>
          <cell r="M528">
            <v>0</v>
          </cell>
        </row>
        <row r="529">
          <cell r="A529">
            <v>0</v>
          </cell>
          <cell r="B529">
            <v>0</v>
          </cell>
          <cell r="C529">
            <v>0</v>
          </cell>
          <cell r="D529">
            <v>0</v>
          </cell>
          <cell r="E529">
            <v>0</v>
          </cell>
          <cell r="F529">
            <v>0</v>
          </cell>
          <cell r="G529">
            <v>0</v>
          </cell>
          <cell r="H529">
            <v>0</v>
          </cell>
          <cell r="I529">
            <v>0</v>
          </cell>
          <cell r="J529">
            <v>0</v>
          </cell>
          <cell r="K529">
            <v>0</v>
          </cell>
          <cell r="L529">
            <v>0</v>
          </cell>
          <cell r="M529">
            <v>0</v>
          </cell>
        </row>
        <row r="530">
          <cell r="A530">
            <v>0</v>
          </cell>
          <cell r="B530">
            <v>0</v>
          </cell>
          <cell r="C530">
            <v>0</v>
          </cell>
          <cell r="D530">
            <v>0</v>
          </cell>
          <cell r="E530">
            <v>0</v>
          </cell>
          <cell r="F530">
            <v>0</v>
          </cell>
          <cell r="G530">
            <v>0</v>
          </cell>
          <cell r="H530">
            <v>0</v>
          </cell>
          <cell r="I530">
            <v>0</v>
          </cell>
          <cell r="J530">
            <v>0</v>
          </cell>
          <cell r="K530">
            <v>0</v>
          </cell>
          <cell r="L530">
            <v>0</v>
          </cell>
          <cell r="M530">
            <v>0</v>
          </cell>
        </row>
        <row r="531">
          <cell r="A531">
            <v>0</v>
          </cell>
          <cell r="B531">
            <v>0</v>
          </cell>
          <cell r="C531">
            <v>0</v>
          </cell>
          <cell r="D531">
            <v>0</v>
          </cell>
          <cell r="E531">
            <v>0</v>
          </cell>
          <cell r="F531">
            <v>0</v>
          </cell>
          <cell r="G531">
            <v>0</v>
          </cell>
          <cell r="H531">
            <v>0</v>
          </cell>
          <cell r="I531">
            <v>0</v>
          </cell>
          <cell r="J531">
            <v>0</v>
          </cell>
          <cell r="K531">
            <v>0</v>
          </cell>
          <cell r="L531">
            <v>0</v>
          </cell>
          <cell r="M531">
            <v>0</v>
          </cell>
        </row>
        <row r="532">
          <cell r="A532">
            <v>0</v>
          </cell>
          <cell r="B532">
            <v>0</v>
          </cell>
          <cell r="C532">
            <v>0</v>
          </cell>
          <cell r="D532">
            <v>0</v>
          </cell>
          <cell r="E532">
            <v>0</v>
          </cell>
          <cell r="F532">
            <v>0</v>
          </cell>
          <cell r="G532">
            <v>0</v>
          </cell>
          <cell r="H532">
            <v>0</v>
          </cell>
          <cell r="I532">
            <v>0</v>
          </cell>
          <cell r="J532">
            <v>0</v>
          </cell>
          <cell r="K532">
            <v>0</v>
          </cell>
          <cell r="L532">
            <v>0</v>
          </cell>
          <cell r="M532">
            <v>0</v>
          </cell>
        </row>
        <row r="533">
          <cell r="A533">
            <v>0</v>
          </cell>
          <cell r="B533">
            <v>0</v>
          </cell>
          <cell r="C533">
            <v>0</v>
          </cell>
          <cell r="D533">
            <v>0</v>
          </cell>
          <cell r="E533">
            <v>0</v>
          </cell>
          <cell r="F533">
            <v>0</v>
          </cell>
          <cell r="G533">
            <v>0</v>
          </cell>
          <cell r="H533">
            <v>0</v>
          </cell>
          <cell r="I533">
            <v>0</v>
          </cell>
          <cell r="J533">
            <v>0</v>
          </cell>
          <cell r="K533">
            <v>0</v>
          </cell>
          <cell r="L533">
            <v>0</v>
          </cell>
          <cell r="M533">
            <v>0</v>
          </cell>
        </row>
        <row r="534">
          <cell r="A534">
            <v>0</v>
          </cell>
          <cell r="B534">
            <v>0</v>
          </cell>
          <cell r="C534">
            <v>0</v>
          </cell>
          <cell r="D534">
            <v>0</v>
          </cell>
          <cell r="E534">
            <v>0</v>
          </cell>
          <cell r="F534">
            <v>0</v>
          </cell>
          <cell r="G534">
            <v>0</v>
          </cell>
          <cell r="H534">
            <v>0</v>
          </cell>
          <cell r="I534">
            <v>0</v>
          </cell>
          <cell r="J534">
            <v>0</v>
          </cell>
          <cell r="K534">
            <v>0</v>
          </cell>
          <cell r="L534">
            <v>0</v>
          </cell>
          <cell r="M534">
            <v>0</v>
          </cell>
        </row>
        <row r="535">
          <cell r="A535">
            <v>0</v>
          </cell>
          <cell r="B535">
            <v>0</v>
          </cell>
          <cell r="C535">
            <v>0</v>
          </cell>
          <cell r="D535">
            <v>0</v>
          </cell>
          <cell r="E535">
            <v>0</v>
          </cell>
          <cell r="F535">
            <v>0</v>
          </cell>
          <cell r="G535">
            <v>0</v>
          </cell>
          <cell r="H535">
            <v>0</v>
          </cell>
          <cell r="I535">
            <v>0</v>
          </cell>
          <cell r="J535">
            <v>0</v>
          </cell>
          <cell r="K535">
            <v>0</v>
          </cell>
          <cell r="L535">
            <v>0</v>
          </cell>
          <cell r="M535">
            <v>0</v>
          </cell>
        </row>
        <row r="536">
          <cell r="A536">
            <v>0</v>
          </cell>
          <cell r="B536">
            <v>0</v>
          </cell>
          <cell r="C536">
            <v>0</v>
          </cell>
          <cell r="D536">
            <v>0</v>
          </cell>
          <cell r="E536">
            <v>0</v>
          </cell>
          <cell r="F536">
            <v>0</v>
          </cell>
          <cell r="G536">
            <v>0</v>
          </cell>
          <cell r="H536">
            <v>0</v>
          </cell>
          <cell r="I536">
            <v>0</v>
          </cell>
          <cell r="J536">
            <v>0</v>
          </cell>
          <cell r="K536">
            <v>0</v>
          </cell>
          <cell r="L536">
            <v>0</v>
          </cell>
          <cell r="M536">
            <v>0</v>
          </cell>
        </row>
        <row r="537">
          <cell r="A537">
            <v>0</v>
          </cell>
          <cell r="B537">
            <v>0</v>
          </cell>
          <cell r="C537">
            <v>0</v>
          </cell>
          <cell r="D537">
            <v>0</v>
          </cell>
          <cell r="E537">
            <v>0</v>
          </cell>
          <cell r="F537">
            <v>0</v>
          </cell>
          <cell r="G537">
            <v>0</v>
          </cell>
          <cell r="H537">
            <v>0</v>
          </cell>
          <cell r="I537">
            <v>0</v>
          </cell>
          <cell r="J537">
            <v>0</v>
          </cell>
          <cell r="K537">
            <v>0</v>
          </cell>
          <cell r="L537">
            <v>0</v>
          </cell>
          <cell r="M537">
            <v>0</v>
          </cell>
        </row>
        <row r="538">
          <cell r="A538">
            <v>0</v>
          </cell>
          <cell r="B538">
            <v>0</v>
          </cell>
          <cell r="C538">
            <v>0</v>
          </cell>
          <cell r="D538">
            <v>0</v>
          </cell>
          <cell r="E538">
            <v>0</v>
          </cell>
          <cell r="F538">
            <v>0</v>
          </cell>
          <cell r="G538">
            <v>0</v>
          </cell>
          <cell r="H538">
            <v>0</v>
          </cell>
          <cell r="I538">
            <v>0</v>
          </cell>
          <cell r="J538">
            <v>0</v>
          </cell>
          <cell r="K538">
            <v>0</v>
          </cell>
          <cell r="L538">
            <v>0</v>
          </cell>
          <cell r="M538">
            <v>0</v>
          </cell>
        </row>
        <row r="539">
          <cell r="A539">
            <v>0</v>
          </cell>
          <cell r="B539">
            <v>0</v>
          </cell>
          <cell r="C539">
            <v>0</v>
          </cell>
          <cell r="D539">
            <v>0</v>
          </cell>
          <cell r="E539">
            <v>0</v>
          </cell>
          <cell r="F539">
            <v>0</v>
          </cell>
          <cell r="G539">
            <v>0</v>
          </cell>
          <cell r="H539">
            <v>0</v>
          </cell>
          <cell r="I539">
            <v>0</v>
          </cell>
          <cell r="J539">
            <v>0</v>
          </cell>
          <cell r="K539">
            <v>0</v>
          </cell>
          <cell r="L539">
            <v>0</v>
          </cell>
          <cell r="M539">
            <v>0</v>
          </cell>
        </row>
        <row r="540">
          <cell r="A540">
            <v>0</v>
          </cell>
          <cell r="B540">
            <v>0</v>
          </cell>
          <cell r="C540">
            <v>0</v>
          </cell>
          <cell r="D540">
            <v>0</v>
          </cell>
          <cell r="E540">
            <v>0</v>
          </cell>
          <cell r="F540">
            <v>0</v>
          </cell>
          <cell r="G540">
            <v>0</v>
          </cell>
          <cell r="H540">
            <v>0</v>
          </cell>
          <cell r="I540">
            <v>0</v>
          </cell>
          <cell r="J540">
            <v>0</v>
          </cell>
          <cell r="K540">
            <v>0</v>
          </cell>
          <cell r="L540">
            <v>0</v>
          </cell>
          <cell r="M540">
            <v>0</v>
          </cell>
        </row>
        <row r="541">
          <cell r="A541">
            <v>0</v>
          </cell>
          <cell r="B541">
            <v>0</v>
          </cell>
          <cell r="C541">
            <v>0</v>
          </cell>
          <cell r="D541">
            <v>0</v>
          </cell>
          <cell r="E541">
            <v>0</v>
          </cell>
          <cell r="F541">
            <v>0</v>
          </cell>
          <cell r="G541">
            <v>0</v>
          </cell>
          <cell r="H541">
            <v>0</v>
          </cell>
          <cell r="I541">
            <v>0</v>
          </cell>
          <cell r="J541">
            <v>0</v>
          </cell>
          <cell r="K541">
            <v>0</v>
          </cell>
          <cell r="L541">
            <v>0</v>
          </cell>
          <cell r="M541">
            <v>0</v>
          </cell>
        </row>
        <row r="542">
          <cell r="A542">
            <v>0</v>
          </cell>
          <cell r="B542">
            <v>0</v>
          </cell>
          <cell r="C542">
            <v>0</v>
          </cell>
          <cell r="D542">
            <v>0</v>
          </cell>
          <cell r="E542">
            <v>0</v>
          </cell>
          <cell r="F542">
            <v>0</v>
          </cell>
          <cell r="G542">
            <v>0</v>
          </cell>
          <cell r="H542">
            <v>0</v>
          </cell>
          <cell r="I542">
            <v>0</v>
          </cell>
          <cell r="J542">
            <v>0</v>
          </cell>
          <cell r="K542">
            <v>0</v>
          </cell>
          <cell r="L542">
            <v>0</v>
          </cell>
          <cell r="M542">
            <v>0</v>
          </cell>
        </row>
        <row r="543">
          <cell r="A543">
            <v>0</v>
          </cell>
          <cell r="B543">
            <v>0</v>
          </cell>
          <cell r="C543">
            <v>0</v>
          </cell>
          <cell r="D543">
            <v>0</v>
          </cell>
          <cell r="E543">
            <v>0</v>
          </cell>
          <cell r="F543">
            <v>0</v>
          </cell>
          <cell r="G543">
            <v>0</v>
          </cell>
          <cell r="H543">
            <v>0</v>
          </cell>
          <cell r="I543">
            <v>0</v>
          </cell>
          <cell r="J543">
            <v>0</v>
          </cell>
          <cell r="K543">
            <v>0</v>
          </cell>
          <cell r="L543">
            <v>0</v>
          </cell>
          <cell r="M543">
            <v>0</v>
          </cell>
        </row>
        <row r="544">
          <cell r="A544">
            <v>0</v>
          </cell>
          <cell r="B544">
            <v>0</v>
          </cell>
          <cell r="C544">
            <v>0</v>
          </cell>
          <cell r="D544">
            <v>0</v>
          </cell>
          <cell r="E544">
            <v>0</v>
          </cell>
          <cell r="F544">
            <v>0</v>
          </cell>
          <cell r="G544">
            <v>0</v>
          </cell>
          <cell r="H544">
            <v>0</v>
          </cell>
          <cell r="I544">
            <v>0</v>
          </cell>
          <cell r="J544">
            <v>0</v>
          </cell>
          <cell r="K544">
            <v>0</v>
          </cell>
          <cell r="L544">
            <v>0</v>
          </cell>
          <cell r="M544">
            <v>0</v>
          </cell>
        </row>
        <row r="545">
          <cell r="A545">
            <v>0</v>
          </cell>
          <cell r="B545">
            <v>0</v>
          </cell>
          <cell r="C545">
            <v>0</v>
          </cell>
          <cell r="D545">
            <v>0</v>
          </cell>
          <cell r="E545">
            <v>0</v>
          </cell>
          <cell r="F545">
            <v>0</v>
          </cell>
          <cell r="G545">
            <v>0</v>
          </cell>
          <cell r="H545">
            <v>0</v>
          </cell>
          <cell r="I545">
            <v>0</v>
          </cell>
          <cell r="J545">
            <v>0</v>
          </cell>
          <cell r="K545">
            <v>0</v>
          </cell>
          <cell r="L545">
            <v>0</v>
          </cell>
          <cell r="M545">
            <v>0</v>
          </cell>
        </row>
        <row r="546">
          <cell r="A546">
            <v>0</v>
          </cell>
          <cell r="B546">
            <v>0</v>
          </cell>
          <cell r="C546">
            <v>0</v>
          </cell>
          <cell r="D546">
            <v>0</v>
          </cell>
          <cell r="E546">
            <v>0</v>
          </cell>
          <cell r="F546">
            <v>0</v>
          </cell>
          <cell r="G546">
            <v>0</v>
          </cell>
          <cell r="H546">
            <v>0</v>
          </cell>
          <cell r="I546">
            <v>0</v>
          </cell>
          <cell r="J546">
            <v>0</v>
          </cell>
          <cell r="K546">
            <v>0</v>
          </cell>
          <cell r="L546">
            <v>0</v>
          </cell>
          <cell r="M546">
            <v>0</v>
          </cell>
        </row>
        <row r="547">
          <cell r="A547">
            <v>0</v>
          </cell>
          <cell r="B547">
            <v>0</v>
          </cell>
          <cell r="C547">
            <v>0</v>
          </cell>
          <cell r="D547">
            <v>0</v>
          </cell>
          <cell r="E547">
            <v>0</v>
          </cell>
          <cell r="F547">
            <v>0</v>
          </cell>
          <cell r="G547">
            <v>0</v>
          </cell>
          <cell r="H547">
            <v>0</v>
          </cell>
          <cell r="I547">
            <v>0</v>
          </cell>
          <cell r="J547">
            <v>0</v>
          </cell>
          <cell r="K547">
            <v>0</v>
          </cell>
          <cell r="L547">
            <v>0</v>
          </cell>
          <cell r="M547">
            <v>0</v>
          </cell>
        </row>
        <row r="548">
          <cell r="A548">
            <v>0</v>
          </cell>
          <cell r="B548">
            <v>0</v>
          </cell>
          <cell r="C548">
            <v>0</v>
          </cell>
          <cell r="D548">
            <v>0</v>
          </cell>
          <cell r="E548">
            <v>0</v>
          </cell>
          <cell r="F548">
            <v>0</v>
          </cell>
          <cell r="G548">
            <v>0</v>
          </cell>
          <cell r="H548">
            <v>0</v>
          </cell>
          <cell r="I548">
            <v>0</v>
          </cell>
          <cell r="J548">
            <v>0</v>
          </cell>
          <cell r="K548">
            <v>0</v>
          </cell>
          <cell r="L548">
            <v>0</v>
          </cell>
          <cell r="M548">
            <v>0</v>
          </cell>
        </row>
        <row r="549">
          <cell r="A549">
            <v>0</v>
          </cell>
          <cell r="B549">
            <v>0</v>
          </cell>
          <cell r="C549">
            <v>0</v>
          </cell>
          <cell r="D549">
            <v>0</v>
          </cell>
          <cell r="E549">
            <v>0</v>
          </cell>
          <cell r="F549">
            <v>0</v>
          </cell>
          <cell r="G549">
            <v>0</v>
          </cell>
          <cell r="H549">
            <v>0</v>
          </cell>
          <cell r="I549">
            <v>0</v>
          </cell>
          <cell r="J549">
            <v>0</v>
          </cell>
          <cell r="K549">
            <v>0</v>
          </cell>
          <cell r="L549">
            <v>0</v>
          </cell>
          <cell r="M549">
            <v>0</v>
          </cell>
        </row>
        <row r="550">
          <cell r="A550">
            <v>0</v>
          </cell>
          <cell r="B550">
            <v>0</v>
          </cell>
          <cell r="C550">
            <v>0</v>
          </cell>
          <cell r="D550">
            <v>0</v>
          </cell>
          <cell r="E550">
            <v>0</v>
          </cell>
          <cell r="F550">
            <v>0</v>
          </cell>
          <cell r="G550">
            <v>0</v>
          </cell>
          <cell r="H550">
            <v>0</v>
          </cell>
          <cell r="I550">
            <v>0</v>
          </cell>
          <cell r="J550">
            <v>0</v>
          </cell>
          <cell r="K550">
            <v>0</v>
          </cell>
          <cell r="L550">
            <v>0</v>
          </cell>
          <cell r="M550">
            <v>0</v>
          </cell>
        </row>
        <row r="551">
          <cell r="A551">
            <v>0</v>
          </cell>
          <cell r="B551">
            <v>0</v>
          </cell>
          <cell r="C551">
            <v>0</v>
          </cell>
          <cell r="D551">
            <v>0</v>
          </cell>
          <cell r="E551">
            <v>0</v>
          </cell>
          <cell r="F551">
            <v>0</v>
          </cell>
          <cell r="G551">
            <v>0</v>
          </cell>
          <cell r="H551">
            <v>0</v>
          </cell>
          <cell r="I551">
            <v>0</v>
          </cell>
          <cell r="J551">
            <v>0</v>
          </cell>
          <cell r="K551">
            <v>0</v>
          </cell>
          <cell r="L551">
            <v>0</v>
          </cell>
          <cell r="M551">
            <v>0</v>
          </cell>
        </row>
        <row r="552">
          <cell r="A552">
            <v>0</v>
          </cell>
          <cell r="B552">
            <v>0</v>
          </cell>
          <cell r="C552">
            <v>0</v>
          </cell>
          <cell r="D552">
            <v>0</v>
          </cell>
          <cell r="E552">
            <v>0</v>
          </cell>
          <cell r="F552">
            <v>0</v>
          </cell>
          <cell r="G552">
            <v>0</v>
          </cell>
          <cell r="H552">
            <v>0</v>
          </cell>
          <cell r="I552">
            <v>0</v>
          </cell>
          <cell r="J552">
            <v>0</v>
          </cell>
          <cell r="K552">
            <v>0</v>
          </cell>
          <cell r="L552">
            <v>0</v>
          </cell>
          <cell r="M552">
            <v>0</v>
          </cell>
        </row>
        <row r="553">
          <cell r="A553">
            <v>0</v>
          </cell>
          <cell r="B553">
            <v>0</v>
          </cell>
          <cell r="C553">
            <v>0</v>
          </cell>
          <cell r="D553">
            <v>0</v>
          </cell>
          <cell r="E553">
            <v>0</v>
          </cell>
          <cell r="F553">
            <v>0</v>
          </cell>
          <cell r="G553">
            <v>0</v>
          </cell>
          <cell r="H553">
            <v>0</v>
          </cell>
          <cell r="I553">
            <v>0</v>
          </cell>
          <cell r="J553">
            <v>0</v>
          </cell>
          <cell r="K553">
            <v>0</v>
          </cell>
          <cell r="L553">
            <v>0</v>
          </cell>
          <cell r="M553">
            <v>0</v>
          </cell>
        </row>
        <row r="554">
          <cell r="A554">
            <v>0</v>
          </cell>
          <cell r="B554">
            <v>0</v>
          </cell>
          <cell r="C554">
            <v>0</v>
          </cell>
          <cell r="D554">
            <v>0</v>
          </cell>
          <cell r="E554">
            <v>0</v>
          </cell>
          <cell r="F554">
            <v>0</v>
          </cell>
          <cell r="G554">
            <v>0</v>
          </cell>
          <cell r="H554">
            <v>0</v>
          </cell>
          <cell r="I554">
            <v>0</v>
          </cell>
          <cell r="J554">
            <v>0</v>
          </cell>
          <cell r="K554">
            <v>0</v>
          </cell>
          <cell r="L554">
            <v>0</v>
          </cell>
          <cell r="M554">
            <v>0</v>
          </cell>
        </row>
        <row r="555">
          <cell r="A555">
            <v>0</v>
          </cell>
          <cell r="B555">
            <v>0</v>
          </cell>
          <cell r="C555">
            <v>0</v>
          </cell>
          <cell r="D555">
            <v>0</v>
          </cell>
          <cell r="E555">
            <v>0</v>
          </cell>
          <cell r="F555">
            <v>0</v>
          </cell>
          <cell r="G555">
            <v>0</v>
          </cell>
          <cell r="H555">
            <v>0</v>
          </cell>
          <cell r="I555">
            <v>0</v>
          </cell>
          <cell r="J555">
            <v>0</v>
          </cell>
          <cell r="K555">
            <v>0</v>
          </cell>
          <cell r="L555">
            <v>0</v>
          </cell>
          <cell r="M555">
            <v>0</v>
          </cell>
        </row>
        <row r="556">
          <cell r="A556">
            <v>0</v>
          </cell>
          <cell r="B556">
            <v>0</v>
          </cell>
          <cell r="C556">
            <v>0</v>
          </cell>
          <cell r="D556">
            <v>0</v>
          </cell>
          <cell r="E556">
            <v>0</v>
          </cell>
          <cell r="F556">
            <v>0</v>
          </cell>
          <cell r="G556">
            <v>0</v>
          </cell>
          <cell r="H556">
            <v>0</v>
          </cell>
          <cell r="I556">
            <v>0</v>
          </cell>
          <cell r="J556">
            <v>0</v>
          </cell>
          <cell r="K556">
            <v>0</v>
          </cell>
          <cell r="L556">
            <v>0</v>
          </cell>
          <cell r="M556">
            <v>0</v>
          </cell>
        </row>
        <row r="557">
          <cell r="A557">
            <v>0</v>
          </cell>
          <cell r="B557">
            <v>0</v>
          </cell>
          <cell r="C557">
            <v>0</v>
          </cell>
          <cell r="D557">
            <v>0</v>
          </cell>
          <cell r="E557">
            <v>0</v>
          </cell>
          <cell r="F557">
            <v>0</v>
          </cell>
          <cell r="G557">
            <v>0</v>
          </cell>
          <cell r="H557">
            <v>0</v>
          </cell>
          <cell r="I557">
            <v>0</v>
          </cell>
          <cell r="J557">
            <v>0</v>
          </cell>
          <cell r="K557">
            <v>0</v>
          </cell>
          <cell r="L557">
            <v>0</v>
          </cell>
          <cell r="M557">
            <v>0</v>
          </cell>
        </row>
        <row r="558">
          <cell r="A558">
            <v>0</v>
          </cell>
          <cell r="B558">
            <v>0</v>
          </cell>
          <cell r="C558">
            <v>0</v>
          </cell>
          <cell r="D558">
            <v>0</v>
          </cell>
          <cell r="E558">
            <v>0</v>
          </cell>
          <cell r="F558">
            <v>0</v>
          </cell>
          <cell r="G558">
            <v>0</v>
          </cell>
          <cell r="H558">
            <v>0</v>
          </cell>
          <cell r="I558">
            <v>0</v>
          </cell>
          <cell r="J558">
            <v>0</v>
          </cell>
          <cell r="K558">
            <v>0</v>
          </cell>
          <cell r="L558">
            <v>0</v>
          </cell>
          <cell r="M558">
            <v>0</v>
          </cell>
        </row>
        <row r="559">
          <cell r="A559">
            <v>0</v>
          </cell>
          <cell r="B559">
            <v>0</v>
          </cell>
          <cell r="C559">
            <v>0</v>
          </cell>
          <cell r="D559">
            <v>0</v>
          </cell>
          <cell r="E559">
            <v>0</v>
          </cell>
          <cell r="F559">
            <v>0</v>
          </cell>
          <cell r="G559">
            <v>0</v>
          </cell>
          <cell r="H559">
            <v>0</v>
          </cell>
          <cell r="I559">
            <v>0</v>
          </cell>
          <cell r="J559">
            <v>0</v>
          </cell>
          <cell r="K559">
            <v>0</v>
          </cell>
          <cell r="L559">
            <v>0</v>
          </cell>
          <cell r="M559">
            <v>0</v>
          </cell>
        </row>
        <row r="560">
          <cell r="A560">
            <v>0</v>
          </cell>
          <cell r="B560">
            <v>0</v>
          </cell>
          <cell r="C560">
            <v>0</v>
          </cell>
          <cell r="D560">
            <v>0</v>
          </cell>
          <cell r="E560">
            <v>0</v>
          </cell>
          <cell r="F560">
            <v>0</v>
          </cell>
          <cell r="G560">
            <v>0</v>
          </cell>
          <cell r="H560">
            <v>0</v>
          </cell>
          <cell r="I560">
            <v>0</v>
          </cell>
          <cell r="J560">
            <v>0</v>
          </cell>
          <cell r="K560">
            <v>0</v>
          </cell>
          <cell r="L560">
            <v>0</v>
          </cell>
          <cell r="M560">
            <v>0</v>
          </cell>
        </row>
        <row r="561">
          <cell r="A561">
            <v>0</v>
          </cell>
          <cell r="B561">
            <v>0</v>
          </cell>
          <cell r="C561">
            <v>0</v>
          </cell>
          <cell r="D561">
            <v>0</v>
          </cell>
          <cell r="E561">
            <v>0</v>
          </cell>
          <cell r="F561">
            <v>0</v>
          </cell>
          <cell r="G561">
            <v>0</v>
          </cell>
          <cell r="H561">
            <v>0</v>
          </cell>
          <cell r="I561">
            <v>0</v>
          </cell>
          <cell r="J561">
            <v>0</v>
          </cell>
          <cell r="K561">
            <v>0</v>
          </cell>
          <cell r="L561">
            <v>0</v>
          </cell>
          <cell r="M561">
            <v>0</v>
          </cell>
        </row>
        <row r="562">
          <cell r="A562">
            <v>0</v>
          </cell>
          <cell r="B562">
            <v>0</v>
          </cell>
          <cell r="C562">
            <v>0</v>
          </cell>
          <cell r="D562">
            <v>0</v>
          </cell>
          <cell r="E562">
            <v>0</v>
          </cell>
          <cell r="F562">
            <v>0</v>
          </cell>
          <cell r="G562">
            <v>0</v>
          </cell>
          <cell r="H562">
            <v>0</v>
          </cell>
          <cell r="I562">
            <v>0</v>
          </cell>
          <cell r="J562">
            <v>0</v>
          </cell>
          <cell r="K562">
            <v>0</v>
          </cell>
          <cell r="L562">
            <v>0</v>
          </cell>
          <cell r="M562">
            <v>0</v>
          </cell>
        </row>
        <row r="563">
          <cell r="A563">
            <v>0</v>
          </cell>
          <cell r="B563">
            <v>0</v>
          </cell>
          <cell r="C563">
            <v>0</v>
          </cell>
          <cell r="D563">
            <v>0</v>
          </cell>
          <cell r="E563">
            <v>0</v>
          </cell>
          <cell r="F563">
            <v>0</v>
          </cell>
          <cell r="G563">
            <v>0</v>
          </cell>
          <cell r="H563">
            <v>0</v>
          </cell>
          <cell r="I563">
            <v>0</v>
          </cell>
          <cell r="J563">
            <v>0</v>
          </cell>
          <cell r="K563">
            <v>0</v>
          </cell>
          <cell r="L563">
            <v>0</v>
          </cell>
          <cell r="M563">
            <v>0</v>
          </cell>
        </row>
        <row r="564">
          <cell r="A564">
            <v>0</v>
          </cell>
          <cell r="B564">
            <v>0</v>
          </cell>
          <cell r="C564">
            <v>0</v>
          </cell>
          <cell r="D564">
            <v>0</v>
          </cell>
          <cell r="E564">
            <v>0</v>
          </cell>
          <cell r="F564">
            <v>0</v>
          </cell>
          <cell r="G564">
            <v>0</v>
          </cell>
          <cell r="H564">
            <v>0</v>
          </cell>
          <cell r="I564">
            <v>0</v>
          </cell>
          <cell r="J564">
            <v>0</v>
          </cell>
          <cell r="K564">
            <v>0</v>
          </cell>
          <cell r="L564">
            <v>0</v>
          </cell>
          <cell r="M564">
            <v>0</v>
          </cell>
        </row>
        <row r="565">
          <cell r="A565">
            <v>0</v>
          </cell>
          <cell r="B565">
            <v>0</v>
          </cell>
          <cell r="C565">
            <v>0</v>
          </cell>
          <cell r="D565">
            <v>0</v>
          </cell>
          <cell r="E565">
            <v>0</v>
          </cell>
          <cell r="F565">
            <v>0</v>
          </cell>
          <cell r="G565">
            <v>0</v>
          </cell>
          <cell r="H565">
            <v>0</v>
          </cell>
          <cell r="I565">
            <v>0</v>
          </cell>
          <cell r="J565">
            <v>0</v>
          </cell>
          <cell r="K565">
            <v>0</v>
          </cell>
          <cell r="L565">
            <v>0</v>
          </cell>
          <cell r="M565">
            <v>0</v>
          </cell>
        </row>
        <row r="566">
          <cell r="A566">
            <v>0</v>
          </cell>
          <cell r="B566">
            <v>0</v>
          </cell>
          <cell r="C566">
            <v>0</v>
          </cell>
          <cell r="D566">
            <v>0</v>
          </cell>
          <cell r="E566">
            <v>0</v>
          </cell>
          <cell r="F566">
            <v>0</v>
          </cell>
          <cell r="G566">
            <v>0</v>
          </cell>
          <cell r="H566">
            <v>0</v>
          </cell>
          <cell r="I566">
            <v>0</v>
          </cell>
          <cell r="J566">
            <v>0</v>
          </cell>
          <cell r="K566">
            <v>0</v>
          </cell>
          <cell r="L566">
            <v>0</v>
          </cell>
          <cell r="M566">
            <v>0</v>
          </cell>
        </row>
        <row r="567">
          <cell r="A567">
            <v>0</v>
          </cell>
          <cell r="B567">
            <v>0</v>
          </cell>
          <cell r="C567">
            <v>0</v>
          </cell>
          <cell r="D567">
            <v>0</v>
          </cell>
          <cell r="E567">
            <v>0</v>
          </cell>
          <cell r="F567">
            <v>0</v>
          </cell>
          <cell r="G567">
            <v>0</v>
          </cell>
          <cell r="H567">
            <v>0</v>
          </cell>
          <cell r="I567">
            <v>0</v>
          </cell>
          <cell r="J567">
            <v>0</v>
          </cell>
          <cell r="K567">
            <v>0</v>
          </cell>
          <cell r="L567">
            <v>0</v>
          </cell>
          <cell r="M567">
            <v>0</v>
          </cell>
        </row>
        <row r="568">
          <cell r="A568">
            <v>0</v>
          </cell>
          <cell r="B568">
            <v>0</v>
          </cell>
          <cell r="C568">
            <v>0</v>
          </cell>
          <cell r="D568">
            <v>0</v>
          </cell>
          <cell r="E568">
            <v>0</v>
          </cell>
          <cell r="F568">
            <v>0</v>
          </cell>
          <cell r="G568">
            <v>0</v>
          </cell>
          <cell r="H568">
            <v>0</v>
          </cell>
          <cell r="I568">
            <v>0</v>
          </cell>
          <cell r="J568">
            <v>0</v>
          </cell>
          <cell r="K568">
            <v>0</v>
          </cell>
          <cell r="L568">
            <v>0</v>
          </cell>
          <cell r="M568">
            <v>0</v>
          </cell>
        </row>
      </sheetData>
    </sheetDataSet>
  </externalBook>
</externalLink>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printerSettings" Target="../printerSettings/printerSettings1.bin"/><Relationship Id="rId1" Type="http://schemas.openxmlformats.org/officeDocument/2006/relationships/hyperlink" Target="mailto:mpatel@syrginfo.com" TargetMode="External"/></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dimension ref="A1:T266"/>
  <sheetViews>
    <sheetView tabSelected="1" zoomScale="50" zoomScaleNormal="50" workbookViewId="0">
      <pane ySplit="14" topLeftCell="A15" activePane="bottomLeft" state="frozen"/>
      <selection pane="bottomLeft" activeCell="C22" sqref="C22"/>
    </sheetView>
  </sheetViews>
  <sheetFormatPr defaultRowHeight="20.25" x14ac:dyDescent="0.3"/>
  <cols>
    <col min="1" max="1" width="39.5703125" style="42" bestFit="1" customWidth="1"/>
    <col min="2" max="2" width="44.42578125" style="42" bestFit="1" customWidth="1"/>
    <col min="3" max="3" width="41.42578125" style="42" customWidth="1"/>
    <col min="4" max="4" width="38.7109375" style="42" bestFit="1" customWidth="1"/>
    <col min="5" max="5" width="25.5703125" style="42" bestFit="1" customWidth="1"/>
    <col min="6" max="6" width="17.42578125" style="42" bestFit="1" customWidth="1"/>
    <col min="7" max="7" width="14.85546875" style="42" bestFit="1" customWidth="1"/>
    <col min="8" max="8" width="26.42578125" style="44" bestFit="1" customWidth="1"/>
    <col min="9" max="9" width="30.7109375" style="42" bestFit="1" customWidth="1"/>
    <col min="10" max="10" width="29.42578125" style="42" bestFit="1" customWidth="1"/>
    <col min="11" max="11" width="20" style="42" customWidth="1"/>
    <col min="12" max="12" width="26.42578125" style="42" bestFit="1" customWidth="1"/>
    <col min="13" max="13" width="17" style="44" customWidth="1"/>
    <col min="14" max="14" width="16.7109375" style="44" customWidth="1"/>
    <col min="15" max="15" width="13.7109375" style="44" customWidth="1"/>
    <col min="16" max="16" width="30.7109375" style="44" customWidth="1"/>
    <col min="17" max="17" width="13.42578125" style="94" customWidth="1"/>
    <col min="18" max="16384" width="9.140625" style="41"/>
  </cols>
  <sheetData>
    <row r="1" spans="1:20" s="36" customFormat="1" ht="21" customHeight="1" x14ac:dyDescent="0.3">
      <c r="A1" s="129" t="s">
        <v>37</v>
      </c>
      <c r="B1" s="129"/>
      <c r="C1" s="129"/>
      <c r="D1" s="129"/>
      <c r="E1" s="129"/>
      <c r="F1" s="129"/>
      <c r="G1" s="129"/>
      <c r="H1" s="129"/>
      <c r="I1" s="129"/>
      <c r="J1" s="129"/>
      <c r="K1" s="129"/>
      <c r="L1" s="129"/>
      <c r="M1" s="129"/>
      <c r="N1" s="129"/>
      <c r="O1" s="129"/>
      <c r="P1" s="129"/>
      <c r="Q1" s="97"/>
    </row>
    <row r="2" spans="1:20" s="36" customFormat="1" ht="15" customHeight="1" x14ac:dyDescent="0.3">
      <c r="A2" s="132"/>
      <c r="B2" s="131"/>
      <c r="C2" s="130" t="s">
        <v>38</v>
      </c>
      <c r="D2" s="131"/>
      <c r="E2" s="131"/>
      <c r="F2" s="130"/>
      <c r="G2" s="131"/>
      <c r="H2" s="131"/>
      <c r="I2" s="130" t="s">
        <v>38</v>
      </c>
      <c r="J2" s="131"/>
      <c r="K2" s="131"/>
      <c r="L2" s="131"/>
      <c r="M2" s="133"/>
      <c r="N2" s="117"/>
      <c r="O2" s="133" t="s">
        <v>38</v>
      </c>
      <c r="P2" s="117"/>
      <c r="Q2" s="95"/>
      <c r="R2" s="95"/>
      <c r="S2" s="95"/>
      <c r="T2" s="95"/>
    </row>
    <row r="3" spans="1:20" s="36" customFormat="1" x14ac:dyDescent="0.3">
      <c r="A3" s="130" t="s">
        <v>39</v>
      </c>
      <c r="B3" s="131"/>
      <c r="C3" s="130" t="s">
        <v>42</v>
      </c>
      <c r="D3" s="131"/>
      <c r="E3" s="131"/>
      <c r="F3" s="130" t="s">
        <v>39</v>
      </c>
      <c r="G3" s="131"/>
      <c r="H3" s="131"/>
      <c r="I3" s="130" t="s">
        <v>42</v>
      </c>
      <c r="J3" s="131"/>
      <c r="K3" s="131"/>
      <c r="L3" s="131"/>
      <c r="M3" s="133" t="s">
        <v>39</v>
      </c>
      <c r="N3" s="117"/>
      <c r="O3" s="133" t="s">
        <v>42</v>
      </c>
      <c r="P3" s="117"/>
      <c r="Q3" s="96"/>
      <c r="R3" s="96"/>
      <c r="S3" s="95"/>
      <c r="T3" s="95"/>
    </row>
    <row r="4" spans="1:20" s="36" customFormat="1" x14ac:dyDescent="0.3">
      <c r="A4" s="132" t="s">
        <v>109</v>
      </c>
      <c r="B4" s="132" t="s">
        <v>109</v>
      </c>
      <c r="C4" s="132" t="s">
        <v>121</v>
      </c>
      <c r="D4" s="132" t="s">
        <v>121</v>
      </c>
      <c r="E4" s="132" t="s">
        <v>121</v>
      </c>
      <c r="F4" s="134" t="s">
        <v>115</v>
      </c>
      <c r="G4" s="134"/>
      <c r="H4" s="134"/>
      <c r="I4" s="132" t="s">
        <v>121</v>
      </c>
      <c r="J4" s="132"/>
      <c r="K4" s="132"/>
      <c r="L4" s="132"/>
      <c r="M4" s="116"/>
      <c r="N4" s="116"/>
      <c r="O4" s="116"/>
      <c r="P4" s="116"/>
      <c r="Q4" s="96"/>
      <c r="R4" s="96"/>
      <c r="S4" s="95"/>
      <c r="T4" s="95"/>
    </row>
    <row r="5" spans="1:20" s="36" customFormat="1" x14ac:dyDescent="0.3">
      <c r="A5" s="132" t="s">
        <v>110</v>
      </c>
      <c r="B5" s="132" t="s">
        <v>110</v>
      </c>
      <c r="C5" s="132" t="s">
        <v>121</v>
      </c>
      <c r="D5" s="132" t="s">
        <v>121</v>
      </c>
      <c r="E5" s="132" t="s">
        <v>121</v>
      </c>
      <c r="F5" s="134" t="s">
        <v>116</v>
      </c>
      <c r="G5" s="134"/>
      <c r="H5" s="134"/>
      <c r="I5" s="132" t="s">
        <v>121</v>
      </c>
      <c r="J5" s="132"/>
      <c r="K5" s="132"/>
      <c r="L5" s="132"/>
      <c r="M5" s="132"/>
      <c r="N5" s="132"/>
      <c r="O5" s="116"/>
      <c r="P5" s="116"/>
      <c r="Q5" s="96"/>
      <c r="R5" s="96"/>
      <c r="S5" s="95"/>
      <c r="T5" s="95"/>
    </row>
    <row r="6" spans="1:20" s="36" customFormat="1" x14ac:dyDescent="0.3">
      <c r="A6" s="132" t="s">
        <v>111</v>
      </c>
      <c r="B6" s="132" t="s">
        <v>111</v>
      </c>
      <c r="C6" s="132" t="s">
        <v>121</v>
      </c>
      <c r="D6" s="132" t="s">
        <v>121</v>
      </c>
      <c r="E6" s="132" t="s">
        <v>121</v>
      </c>
      <c r="F6" s="134" t="s">
        <v>117</v>
      </c>
      <c r="G6" s="134"/>
      <c r="H6" s="134"/>
      <c r="I6" s="132" t="s">
        <v>121</v>
      </c>
      <c r="J6" s="132"/>
      <c r="K6" s="132"/>
      <c r="L6" s="132"/>
      <c r="M6" s="132"/>
      <c r="N6" s="132"/>
      <c r="O6" s="116"/>
      <c r="P6" s="116"/>
      <c r="Q6" s="96"/>
      <c r="R6" s="96"/>
      <c r="S6" s="95"/>
      <c r="T6" s="95"/>
    </row>
    <row r="7" spans="1:20" s="36" customFormat="1" x14ac:dyDescent="0.3">
      <c r="A7" s="132" t="s">
        <v>112</v>
      </c>
      <c r="B7" s="132" t="s">
        <v>112</v>
      </c>
      <c r="C7" s="132" t="s">
        <v>121</v>
      </c>
      <c r="D7" s="132" t="s">
        <v>121</v>
      </c>
      <c r="E7" s="132" t="s">
        <v>121</v>
      </c>
      <c r="F7" s="134" t="s">
        <v>118</v>
      </c>
      <c r="G7" s="134"/>
      <c r="H7" s="134"/>
      <c r="I7" s="132" t="s">
        <v>121</v>
      </c>
      <c r="J7" s="132"/>
      <c r="K7" s="132"/>
      <c r="L7" s="132"/>
      <c r="M7" s="132"/>
      <c r="N7" s="132"/>
      <c r="O7" s="116"/>
      <c r="P7" s="116"/>
      <c r="Q7" s="96"/>
      <c r="R7" s="96"/>
      <c r="S7" s="95"/>
      <c r="T7" s="95"/>
    </row>
    <row r="8" spans="1:20" s="36" customFormat="1" x14ac:dyDescent="0.3">
      <c r="A8" s="132" t="s">
        <v>113</v>
      </c>
      <c r="B8" s="132" t="s">
        <v>113</v>
      </c>
      <c r="C8" s="132" t="s">
        <v>121</v>
      </c>
      <c r="D8" s="132" t="s">
        <v>121</v>
      </c>
      <c r="E8" s="132" t="s">
        <v>121</v>
      </c>
      <c r="F8" s="134" t="s">
        <v>119</v>
      </c>
      <c r="G8" s="134"/>
      <c r="H8" s="134"/>
      <c r="I8" s="132" t="s">
        <v>121</v>
      </c>
      <c r="J8" s="132"/>
      <c r="K8" s="132"/>
      <c r="L8" s="132"/>
      <c r="M8" s="132"/>
      <c r="N8" s="132"/>
      <c r="O8" s="116"/>
      <c r="P8" s="116"/>
      <c r="Q8" s="96"/>
      <c r="R8" s="96"/>
      <c r="S8" s="95"/>
      <c r="T8" s="95"/>
    </row>
    <row r="9" spans="1:20" s="36" customFormat="1" x14ac:dyDescent="0.3">
      <c r="A9" s="132" t="s">
        <v>114</v>
      </c>
      <c r="B9" s="132" t="s">
        <v>114</v>
      </c>
      <c r="C9" s="132" t="s">
        <v>121</v>
      </c>
      <c r="D9" s="132" t="s">
        <v>121</v>
      </c>
      <c r="E9" s="132" t="s">
        <v>121</v>
      </c>
      <c r="F9" s="134" t="s">
        <v>120</v>
      </c>
      <c r="G9" s="134"/>
      <c r="H9" s="134"/>
      <c r="I9" s="132" t="s">
        <v>121</v>
      </c>
      <c r="J9" s="132"/>
      <c r="K9" s="132"/>
      <c r="L9" s="132"/>
      <c r="M9" s="132"/>
      <c r="N9" s="132"/>
      <c r="O9" s="116"/>
      <c r="P9" s="116"/>
      <c r="Q9" s="95"/>
      <c r="R9" s="95"/>
      <c r="S9" s="95"/>
      <c r="T9" s="95"/>
    </row>
    <row r="10" spans="1:20" s="36" customFormat="1" x14ac:dyDescent="0.3">
      <c r="A10" s="132"/>
      <c r="B10" s="132"/>
      <c r="C10" s="132"/>
      <c r="D10" s="132"/>
      <c r="E10" s="132"/>
      <c r="F10" s="138"/>
      <c r="G10" s="131"/>
      <c r="H10" s="131"/>
      <c r="I10" s="132"/>
      <c r="J10" s="132"/>
      <c r="K10" s="132"/>
      <c r="L10" s="132"/>
      <c r="M10" s="116"/>
      <c r="N10" s="117"/>
      <c r="O10" s="116"/>
      <c r="P10" s="116"/>
    </row>
    <row r="11" spans="1:20" s="36" customFormat="1" x14ac:dyDescent="0.3">
      <c r="A11" s="113"/>
      <c r="B11" s="115"/>
      <c r="C11" s="113"/>
      <c r="D11" s="114"/>
      <c r="E11" s="115"/>
      <c r="F11" s="135"/>
      <c r="G11" s="136"/>
      <c r="H11" s="137"/>
      <c r="I11" s="113"/>
      <c r="J11" s="114"/>
      <c r="K11" s="114"/>
      <c r="L11" s="115"/>
      <c r="M11" s="118"/>
      <c r="N11" s="119"/>
      <c r="O11" s="118"/>
      <c r="P11" s="139"/>
    </row>
    <row r="12" spans="1:20" s="37" customFormat="1" ht="27.75" customHeight="1" x14ac:dyDescent="0.2">
      <c r="A12" s="126" t="s">
        <v>67</v>
      </c>
      <c r="B12" s="127"/>
      <c r="C12" s="128"/>
      <c r="D12" s="123" t="s">
        <v>103</v>
      </c>
      <c r="E12" s="124"/>
      <c r="F12" s="124"/>
      <c r="G12" s="124"/>
      <c r="H12" s="124"/>
      <c r="I12" s="124"/>
      <c r="J12" s="124"/>
      <c r="K12" s="124"/>
      <c r="L12" s="124"/>
      <c r="M12" s="124"/>
      <c r="N12" s="124"/>
      <c r="O12" s="124"/>
      <c r="P12" s="125"/>
    </row>
    <row r="13" spans="1:20" s="36" customFormat="1" ht="43.5" customHeight="1" x14ac:dyDescent="0.3">
      <c r="A13" s="140" t="s">
        <v>32</v>
      </c>
      <c r="B13" s="141"/>
      <c r="C13" s="141"/>
      <c r="D13" s="142"/>
      <c r="E13" s="142"/>
      <c r="F13" s="142"/>
      <c r="G13" s="142"/>
      <c r="H13" s="142"/>
      <c r="I13" s="142"/>
      <c r="J13" s="142"/>
      <c r="K13" s="142"/>
      <c r="L13" s="142"/>
      <c r="M13" s="142"/>
      <c r="N13" s="142"/>
      <c r="O13" s="142"/>
      <c r="P13" s="143"/>
      <c r="Q13" s="38"/>
    </row>
    <row r="14" spans="1:20" s="39" customFormat="1" ht="105" customHeight="1" x14ac:dyDescent="0.3">
      <c r="A14" s="46" t="s">
        <v>65</v>
      </c>
      <c r="B14" s="51" t="s">
        <v>63</v>
      </c>
      <c r="C14" s="51" t="s">
        <v>61</v>
      </c>
      <c r="D14" s="51" t="s">
        <v>68</v>
      </c>
      <c r="E14" s="51" t="s">
        <v>64</v>
      </c>
      <c r="F14" s="51" t="s">
        <v>69</v>
      </c>
      <c r="G14" s="51" t="s">
        <v>70</v>
      </c>
      <c r="H14" s="51" t="s">
        <v>71</v>
      </c>
      <c r="I14" s="63" t="s">
        <v>86</v>
      </c>
      <c r="J14" s="63" t="s">
        <v>85</v>
      </c>
      <c r="K14" s="65" t="s">
        <v>66</v>
      </c>
      <c r="L14" s="51" t="s">
        <v>72</v>
      </c>
      <c r="M14" s="144" t="s">
        <v>98</v>
      </c>
      <c r="N14" s="145"/>
      <c r="O14" s="145"/>
      <c r="P14" s="146"/>
    </row>
    <row r="15" spans="1:20" s="36" customFormat="1" ht="40.5" x14ac:dyDescent="0.3">
      <c r="A15" s="74" t="s">
        <v>122</v>
      </c>
      <c r="B15" s="75" t="s">
        <v>123</v>
      </c>
      <c r="C15" s="83" t="s">
        <v>109</v>
      </c>
      <c r="D15" s="84">
        <v>758.21792262545603</v>
      </c>
      <c r="E15" s="53" t="s">
        <v>124</v>
      </c>
      <c r="F15" s="77">
        <v>21043</v>
      </c>
      <c r="G15" s="53" t="s">
        <v>104</v>
      </c>
      <c r="H15" s="78">
        <v>219</v>
      </c>
      <c r="I15" s="79">
        <v>108</v>
      </c>
      <c r="J15" s="80" t="s">
        <v>106</v>
      </c>
      <c r="K15" s="81" t="s">
        <v>125</v>
      </c>
      <c r="L15" s="82"/>
      <c r="M15" s="120" t="s">
        <v>126</v>
      </c>
      <c r="N15" s="121"/>
      <c r="O15" s="121"/>
      <c r="P15" s="122"/>
      <c r="Q15" s="40"/>
      <c r="R15" s="45"/>
      <c r="S15" s="45"/>
      <c r="T15" s="45"/>
    </row>
    <row r="16" spans="1:20" s="36" customFormat="1" ht="60.75" customHeight="1" x14ac:dyDescent="0.3">
      <c r="A16" s="52" t="s">
        <v>127</v>
      </c>
      <c r="B16" s="73" t="s">
        <v>128</v>
      </c>
      <c r="C16" s="52" t="s">
        <v>109</v>
      </c>
      <c r="D16" s="52">
        <v>768.52981564446304</v>
      </c>
      <c r="E16" s="52" t="s">
        <v>129</v>
      </c>
      <c r="F16" s="55" t="s">
        <v>105</v>
      </c>
      <c r="G16" s="52" t="s">
        <v>76</v>
      </c>
      <c r="H16" s="52"/>
      <c r="I16" s="47"/>
      <c r="J16" s="47"/>
      <c r="K16" s="52"/>
      <c r="L16" s="47"/>
      <c r="M16" s="98" t="s">
        <v>130</v>
      </c>
      <c r="N16" s="99"/>
      <c r="O16" s="99"/>
      <c r="P16" s="100"/>
      <c r="R16" s="45"/>
      <c r="S16" s="45"/>
      <c r="T16" s="45"/>
    </row>
    <row r="17" spans="1:20" s="36" customFormat="1" ht="60.75" customHeight="1" x14ac:dyDescent="0.3">
      <c r="A17" s="47" t="s">
        <v>131</v>
      </c>
      <c r="B17" s="52" t="s">
        <v>132</v>
      </c>
      <c r="C17" s="52" t="s">
        <v>109</v>
      </c>
      <c r="D17" s="52">
        <v>809.61809467267096</v>
      </c>
      <c r="E17" s="52" t="s">
        <v>133</v>
      </c>
      <c r="F17" s="55">
        <v>33265</v>
      </c>
      <c r="G17" s="52" t="s">
        <v>3</v>
      </c>
      <c r="H17" s="78">
        <v>353</v>
      </c>
      <c r="I17" s="79">
        <v>105</v>
      </c>
      <c r="J17" s="80" t="s">
        <v>106</v>
      </c>
      <c r="K17" s="81" t="s">
        <v>134</v>
      </c>
      <c r="L17" s="85" t="s">
        <v>135</v>
      </c>
      <c r="M17" s="98" t="s">
        <v>108</v>
      </c>
      <c r="N17" s="99"/>
      <c r="O17" s="99"/>
      <c r="P17" s="100"/>
      <c r="R17" s="45"/>
      <c r="S17" s="45"/>
      <c r="T17" s="45"/>
    </row>
    <row r="18" spans="1:20" s="36" customFormat="1" x14ac:dyDescent="0.3">
      <c r="A18" s="47" t="s">
        <v>136</v>
      </c>
      <c r="B18" s="47" t="s">
        <v>137</v>
      </c>
      <c r="C18" s="47" t="s">
        <v>112</v>
      </c>
      <c r="D18" s="47">
        <v>128.47612171166301</v>
      </c>
      <c r="E18" s="47" t="s">
        <v>138</v>
      </c>
      <c r="F18" s="86">
        <v>39798</v>
      </c>
      <c r="G18" s="47" t="s">
        <v>12</v>
      </c>
      <c r="H18" s="78">
        <v>424</v>
      </c>
      <c r="I18" s="79">
        <v>108</v>
      </c>
      <c r="J18" s="80" t="s">
        <v>106</v>
      </c>
      <c r="K18" s="81"/>
      <c r="L18" s="85">
        <v>590</v>
      </c>
      <c r="M18" s="101" t="s">
        <v>139</v>
      </c>
      <c r="N18" s="102"/>
      <c r="O18" s="102"/>
      <c r="P18" s="103"/>
    </row>
    <row r="19" spans="1:20" ht="40.5" x14ac:dyDescent="0.3">
      <c r="A19" s="47" t="s">
        <v>140</v>
      </c>
      <c r="B19" s="47" t="s">
        <v>141</v>
      </c>
      <c r="C19" s="47" t="s">
        <v>114</v>
      </c>
      <c r="D19" s="47">
        <v>95.448412244462801</v>
      </c>
      <c r="E19" s="47" t="s">
        <v>138</v>
      </c>
      <c r="F19" s="86">
        <v>39803</v>
      </c>
      <c r="G19" s="47" t="s">
        <v>12</v>
      </c>
      <c r="H19" s="78">
        <v>423</v>
      </c>
      <c r="I19" s="79">
        <v>108</v>
      </c>
      <c r="J19" s="80" t="s">
        <v>106</v>
      </c>
      <c r="K19" s="81" t="s">
        <v>142</v>
      </c>
      <c r="L19" s="85">
        <v>310</v>
      </c>
      <c r="M19" s="101" t="s">
        <v>108</v>
      </c>
      <c r="N19" s="102"/>
      <c r="O19" s="102"/>
      <c r="P19" s="103"/>
      <c r="Q19" s="41"/>
    </row>
    <row r="20" spans="1:20" s="36" customFormat="1" ht="40.5" x14ac:dyDescent="0.3">
      <c r="A20" s="47" t="s">
        <v>140</v>
      </c>
      <c r="B20" s="47" t="s">
        <v>141</v>
      </c>
      <c r="C20" s="47" t="s">
        <v>115</v>
      </c>
      <c r="D20" s="47">
        <v>126.936820586804</v>
      </c>
      <c r="E20" s="47" t="s">
        <v>138</v>
      </c>
      <c r="F20" s="86">
        <v>39803</v>
      </c>
      <c r="G20" s="47" t="s">
        <v>12</v>
      </c>
      <c r="H20" s="78">
        <v>423</v>
      </c>
      <c r="I20" s="79">
        <v>108</v>
      </c>
      <c r="J20" s="80" t="s">
        <v>106</v>
      </c>
      <c r="K20" s="81" t="s">
        <v>142</v>
      </c>
      <c r="L20" s="85">
        <v>310</v>
      </c>
      <c r="M20" s="101" t="s">
        <v>108</v>
      </c>
      <c r="N20" s="102"/>
      <c r="O20" s="102"/>
      <c r="P20" s="103"/>
    </row>
    <row r="21" spans="1:20" s="36" customFormat="1" ht="42.75" customHeight="1" x14ac:dyDescent="0.3">
      <c r="A21" s="47" t="s">
        <v>143</v>
      </c>
      <c r="B21" s="52" t="s">
        <v>144</v>
      </c>
      <c r="C21" s="52" t="s">
        <v>120</v>
      </c>
      <c r="D21" s="52">
        <v>773.96300791814303</v>
      </c>
      <c r="E21" s="52" t="s">
        <v>138</v>
      </c>
      <c r="F21" s="55">
        <v>38355</v>
      </c>
      <c r="G21" s="52" t="s">
        <v>3</v>
      </c>
      <c r="H21" s="78">
        <v>327</v>
      </c>
      <c r="I21" s="79">
        <v>300</v>
      </c>
      <c r="J21" s="80" t="s">
        <v>106</v>
      </c>
      <c r="K21" s="78" t="s">
        <v>145</v>
      </c>
      <c r="L21" s="80">
        <v>6380</v>
      </c>
      <c r="M21" s="101" t="s">
        <v>108</v>
      </c>
      <c r="N21" s="102"/>
      <c r="O21" s="102"/>
      <c r="P21" s="103"/>
    </row>
    <row r="22" spans="1:20" s="36" customFormat="1" ht="40.5" x14ac:dyDescent="0.3">
      <c r="A22" s="47" t="s">
        <v>146</v>
      </c>
      <c r="B22" s="47" t="s">
        <v>147</v>
      </c>
      <c r="C22" s="47" t="s">
        <v>118</v>
      </c>
      <c r="D22" s="47">
        <v>1067.9006808525</v>
      </c>
      <c r="E22" s="47" t="s">
        <v>138</v>
      </c>
      <c r="F22" s="86">
        <v>39387</v>
      </c>
      <c r="G22" s="47" t="s">
        <v>3</v>
      </c>
      <c r="H22" s="78">
        <v>522</v>
      </c>
      <c r="I22" s="79">
        <v>100</v>
      </c>
      <c r="J22" s="80" t="s">
        <v>106</v>
      </c>
      <c r="K22" s="81" t="s">
        <v>148</v>
      </c>
      <c r="L22" s="85" t="s">
        <v>149</v>
      </c>
      <c r="M22" s="101" t="s">
        <v>108</v>
      </c>
      <c r="N22" s="102"/>
      <c r="O22" s="102"/>
      <c r="P22" s="103"/>
    </row>
    <row r="23" spans="1:20" s="36" customFormat="1" ht="40.5" customHeight="1" x14ac:dyDescent="0.3">
      <c r="A23" s="47" t="s">
        <v>150</v>
      </c>
      <c r="B23" s="52" t="s">
        <v>151</v>
      </c>
      <c r="C23" s="52" t="s">
        <v>117</v>
      </c>
      <c r="D23" s="52">
        <v>142.52418140986501</v>
      </c>
      <c r="E23" s="52" t="s">
        <v>138</v>
      </c>
      <c r="F23" s="55">
        <v>30124</v>
      </c>
      <c r="G23" s="52" t="s">
        <v>104</v>
      </c>
      <c r="H23" s="78">
        <v>515</v>
      </c>
      <c r="I23" s="79">
        <v>300</v>
      </c>
      <c r="J23" s="80" t="s">
        <v>106</v>
      </c>
      <c r="K23" s="81" t="s">
        <v>152</v>
      </c>
      <c r="L23" s="80">
        <v>6488</v>
      </c>
      <c r="M23" s="98" t="s">
        <v>153</v>
      </c>
      <c r="N23" s="99"/>
      <c r="O23" s="99"/>
      <c r="P23" s="100"/>
    </row>
    <row r="24" spans="1:20" s="36" customFormat="1" ht="40.5" x14ac:dyDescent="0.3">
      <c r="A24" s="47" t="s">
        <v>150</v>
      </c>
      <c r="B24" s="52" t="s">
        <v>151</v>
      </c>
      <c r="C24" s="52" t="s">
        <v>118</v>
      </c>
      <c r="D24" s="52">
        <v>74.089313089119003</v>
      </c>
      <c r="E24" s="52" t="s">
        <v>138</v>
      </c>
      <c r="F24" s="55">
        <v>30124</v>
      </c>
      <c r="G24" s="52" t="s">
        <v>104</v>
      </c>
      <c r="H24" s="78">
        <v>515</v>
      </c>
      <c r="I24" s="79">
        <v>300</v>
      </c>
      <c r="J24" s="80" t="s">
        <v>106</v>
      </c>
      <c r="K24" s="81" t="s">
        <v>152</v>
      </c>
      <c r="L24" s="80">
        <v>6488</v>
      </c>
      <c r="M24" s="98" t="s">
        <v>153</v>
      </c>
      <c r="N24" s="99"/>
      <c r="O24" s="99"/>
      <c r="P24" s="100"/>
    </row>
    <row r="25" spans="1:20" s="36" customFormat="1" ht="40.5" x14ac:dyDescent="0.3">
      <c r="A25" s="47" t="s">
        <v>154</v>
      </c>
      <c r="B25" s="47" t="s">
        <v>155</v>
      </c>
      <c r="C25" s="47" t="s">
        <v>112</v>
      </c>
      <c r="D25" s="47">
        <v>76.473846772059005</v>
      </c>
      <c r="E25" s="47" t="s">
        <v>138</v>
      </c>
      <c r="F25" s="86">
        <v>38290</v>
      </c>
      <c r="G25" s="47" t="s">
        <v>3</v>
      </c>
      <c r="H25" s="78">
        <v>460</v>
      </c>
      <c r="I25" s="79">
        <v>105</v>
      </c>
      <c r="J25" s="80" t="s">
        <v>106</v>
      </c>
      <c r="K25" s="81" t="s">
        <v>156</v>
      </c>
      <c r="L25" s="85">
        <v>6174</v>
      </c>
      <c r="M25" s="101" t="s">
        <v>108</v>
      </c>
      <c r="N25" s="102"/>
      <c r="O25" s="102"/>
      <c r="P25" s="103"/>
    </row>
    <row r="26" spans="1:20" s="36" customFormat="1" ht="60" customHeight="1" x14ac:dyDescent="0.3">
      <c r="A26" s="47" t="s">
        <v>154</v>
      </c>
      <c r="B26" s="47" t="s">
        <v>155</v>
      </c>
      <c r="C26" s="47" t="s">
        <v>113</v>
      </c>
      <c r="D26" s="47">
        <v>164.567353515523</v>
      </c>
      <c r="E26" s="47" t="s">
        <v>138</v>
      </c>
      <c r="F26" s="86">
        <v>38290</v>
      </c>
      <c r="G26" s="47" t="s">
        <v>3</v>
      </c>
      <c r="H26" s="78">
        <v>460</v>
      </c>
      <c r="I26" s="79">
        <v>105</v>
      </c>
      <c r="J26" s="80" t="s">
        <v>106</v>
      </c>
      <c r="K26" s="81" t="s">
        <v>156</v>
      </c>
      <c r="L26" s="85">
        <v>6174</v>
      </c>
      <c r="M26" s="101" t="s">
        <v>108</v>
      </c>
      <c r="N26" s="102"/>
      <c r="O26" s="102"/>
      <c r="P26" s="103"/>
    </row>
    <row r="27" spans="1:20" s="36" customFormat="1" ht="40.5" x14ac:dyDescent="0.3">
      <c r="A27" s="87" t="s">
        <v>157</v>
      </c>
      <c r="B27" s="52" t="s">
        <v>158</v>
      </c>
      <c r="C27" s="52" t="s">
        <v>120</v>
      </c>
      <c r="D27" s="52">
        <v>613.01730884910603</v>
      </c>
      <c r="E27" s="52" t="s">
        <v>138</v>
      </c>
      <c r="F27" s="55">
        <v>34207</v>
      </c>
      <c r="G27" s="52" t="s">
        <v>3</v>
      </c>
      <c r="H27" s="78">
        <v>471</v>
      </c>
      <c r="I27" s="79">
        <v>300</v>
      </c>
      <c r="J27" s="80" t="s">
        <v>106</v>
      </c>
      <c r="K27" s="78" t="s">
        <v>159</v>
      </c>
      <c r="L27" s="80">
        <v>6290</v>
      </c>
      <c r="M27" s="101" t="s">
        <v>108</v>
      </c>
      <c r="N27" s="102"/>
      <c r="O27" s="102"/>
      <c r="P27" s="103"/>
    </row>
    <row r="28" spans="1:20" s="36" customFormat="1" ht="40.5" x14ac:dyDescent="0.3">
      <c r="A28" s="47" t="s">
        <v>160</v>
      </c>
      <c r="B28" s="47" t="s">
        <v>161</v>
      </c>
      <c r="C28" s="47" t="s">
        <v>120</v>
      </c>
      <c r="D28" s="47">
        <v>1449.9036317335499</v>
      </c>
      <c r="E28" s="47" t="s">
        <v>138</v>
      </c>
      <c r="F28" s="86">
        <v>38047</v>
      </c>
      <c r="G28" s="47" t="s">
        <v>3</v>
      </c>
      <c r="H28" s="78">
        <v>545</v>
      </c>
      <c r="I28" s="79">
        <v>300</v>
      </c>
      <c r="J28" s="80" t="s">
        <v>106</v>
      </c>
      <c r="K28" s="78" t="s">
        <v>162</v>
      </c>
      <c r="L28" s="80">
        <v>6460</v>
      </c>
      <c r="M28" s="101" t="s">
        <v>108</v>
      </c>
      <c r="N28" s="102"/>
      <c r="O28" s="102"/>
      <c r="P28" s="103"/>
    </row>
    <row r="29" spans="1:20" s="36" customFormat="1" ht="40.5" x14ac:dyDescent="0.3">
      <c r="A29" s="47" t="s">
        <v>163</v>
      </c>
      <c r="B29" s="52" t="s">
        <v>164</v>
      </c>
      <c r="C29" s="52" t="s">
        <v>120</v>
      </c>
      <c r="D29" s="52">
        <v>483.44819532394399</v>
      </c>
      <c r="E29" s="52" t="s">
        <v>138</v>
      </c>
      <c r="F29" s="55">
        <v>40556</v>
      </c>
      <c r="G29" s="52" t="s">
        <v>3</v>
      </c>
      <c r="H29" s="78">
        <v>405</v>
      </c>
      <c r="I29" s="79">
        <v>300</v>
      </c>
      <c r="J29" s="80" t="s">
        <v>106</v>
      </c>
      <c r="K29" s="81" t="s">
        <v>165</v>
      </c>
      <c r="L29" s="80"/>
      <c r="M29" s="98" t="s">
        <v>166</v>
      </c>
      <c r="N29" s="99"/>
      <c r="O29" s="99"/>
      <c r="P29" s="100"/>
    </row>
    <row r="30" spans="1:20" s="36" customFormat="1" ht="101.25" x14ac:dyDescent="0.3">
      <c r="A30" s="47" t="s">
        <v>167</v>
      </c>
      <c r="B30" s="52" t="s">
        <v>168</v>
      </c>
      <c r="C30" s="52" t="s">
        <v>112</v>
      </c>
      <c r="D30" s="52">
        <v>1049.59975122691</v>
      </c>
      <c r="E30" s="52" t="s">
        <v>169</v>
      </c>
      <c r="F30" s="55">
        <v>30461</v>
      </c>
      <c r="G30" s="52" t="s">
        <v>3</v>
      </c>
      <c r="H30" s="78">
        <v>229</v>
      </c>
      <c r="I30" s="79">
        <v>100</v>
      </c>
      <c r="J30" s="80" t="s">
        <v>106</v>
      </c>
      <c r="K30" s="81" t="s">
        <v>170</v>
      </c>
      <c r="L30" s="80">
        <v>6824</v>
      </c>
      <c r="M30" s="98" t="s">
        <v>171</v>
      </c>
      <c r="N30" s="99"/>
      <c r="O30" s="99"/>
      <c r="P30" s="100"/>
    </row>
    <row r="31" spans="1:20" s="36" customFormat="1" ht="40.5" x14ac:dyDescent="0.3">
      <c r="A31" s="47" t="s">
        <v>172</v>
      </c>
      <c r="B31" s="52" t="s">
        <v>173</v>
      </c>
      <c r="C31" s="52" t="s">
        <v>120</v>
      </c>
      <c r="D31" s="52">
        <v>759.21814917491099</v>
      </c>
      <c r="E31" s="52" t="s">
        <v>174</v>
      </c>
      <c r="F31" s="55">
        <v>32375</v>
      </c>
      <c r="G31" s="52" t="s">
        <v>3</v>
      </c>
      <c r="H31" s="78">
        <v>266</v>
      </c>
      <c r="I31" s="79">
        <v>108</v>
      </c>
      <c r="J31" s="80" t="s">
        <v>106</v>
      </c>
      <c r="K31" s="81" t="s">
        <v>175</v>
      </c>
      <c r="L31" s="80">
        <v>6780</v>
      </c>
      <c r="M31" s="98" t="s">
        <v>176</v>
      </c>
      <c r="N31" s="99"/>
      <c r="O31" s="99"/>
      <c r="P31" s="100"/>
    </row>
    <row r="32" spans="1:20" s="36" customFormat="1" ht="53.25" customHeight="1" x14ac:dyDescent="0.3">
      <c r="A32" s="47" t="s">
        <v>177</v>
      </c>
      <c r="B32" s="47" t="s">
        <v>178</v>
      </c>
      <c r="C32" s="47" t="s">
        <v>120</v>
      </c>
      <c r="D32" s="47">
        <v>1011.21408227329</v>
      </c>
      <c r="E32" s="47" t="s">
        <v>138</v>
      </c>
      <c r="F32" s="86">
        <v>41401</v>
      </c>
      <c r="G32" s="47" t="s">
        <v>3</v>
      </c>
      <c r="H32" s="76">
        <v>625</v>
      </c>
      <c r="I32" s="88">
        <v>300</v>
      </c>
      <c r="J32" s="76" t="s">
        <v>106</v>
      </c>
      <c r="K32" s="76" t="s">
        <v>179</v>
      </c>
      <c r="L32" s="89">
        <v>0</v>
      </c>
      <c r="M32" s="98" t="s">
        <v>180</v>
      </c>
      <c r="N32" s="99"/>
      <c r="O32" s="99"/>
      <c r="P32" s="100"/>
    </row>
    <row r="33" spans="1:16" s="36" customFormat="1" ht="45.75" customHeight="1" x14ac:dyDescent="0.3">
      <c r="A33" s="47" t="s">
        <v>181</v>
      </c>
      <c r="B33" s="47" t="s">
        <v>182</v>
      </c>
      <c r="C33" s="47" t="s">
        <v>120</v>
      </c>
      <c r="D33" s="47">
        <v>996.30076079233197</v>
      </c>
      <c r="E33" s="47" t="s">
        <v>138</v>
      </c>
      <c r="F33" s="86">
        <v>41424</v>
      </c>
      <c r="G33" s="47" t="s">
        <v>3</v>
      </c>
      <c r="H33" s="76">
        <v>625</v>
      </c>
      <c r="I33" s="88">
        <v>260</v>
      </c>
      <c r="J33" s="76" t="s">
        <v>106</v>
      </c>
      <c r="K33" s="76" t="s">
        <v>183</v>
      </c>
      <c r="L33" s="89">
        <v>0</v>
      </c>
      <c r="M33" s="98" t="s">
        <v>180</v>
      </c>
      <c r="N33" s="99"/>
      <c r="O33" s="99"/>
      <c r="P33" s="100"/>
    </row>
    <row r="34" spans="1:16" s="36" customFormat="1" ht="40.5" x14ac:dyDescent="0.3">
      <c r="A34" s="47" t="s">
        <v>184</v>
      </c>
      <c r="B34" s="47" t="s">
        <v>185</v>
      </c>
      <c r="C34" s="47" t="s">
        <v>120</v>
      </c>
      <c r="D34" s="47">
        <v>990.20830840676797</v>
      </c>
      <c r="E34" s="47" t="s">
        <v>138</v>
      </c>
      <c r="F34" s="86">
        <v>41414</v>
      </c>
      <c r="G34" s="47" t="s">
        <v>3</v>
      </c>
      <c r="H34" s="76">
        <f>VLOOKUP(A34,'[1]Previous Mitigation Data'!$1:$1048576,8,FALSE)</f>
        <v>630</v>
      </c>
      <c r="I34" s="88">
        <f>VLOOKUP(A34,'[1]Previous Mitigation Data'!$1:$1048576,9,FALSE)</f>
        <v>300</v>
      </c>
      <c r="J34" s="76" t="str">
        <f>VLOOKUP(A34,'[1]Previous Mitigation Data'!$1:$1048576,10,FALSE)</f>
        <v>NO</v>
      </c>
      <c r="K34" s="59" t="str">
        <f>VLOOKUP(A34,'[1]Previous Mitigation Data'!$1:$1048576,11,FALSE)</f>
        <v>NIO 6814 COD 7383</v>
      </c>
      <c r="L34" s="89">
        <f>VLOOKUP(A34,'[1]Previous Mitigation Data'!$1:$1048576,12,FALSE)</f>
        <v>0</v>
      </c>
      <c r="M34" s="98" t="s">
        <v>180</v>
      </c>
      <c r="N34" s="99"/>
      <c r="O34" s="99"/>
      <c r="P34" s="100"/>
    </row>
    <row r="35" spans="1:16" s="36" customFormat="1" ht="40.5" x14ac:dyDescent="0.3">
      <c r="A35" s="47" t="s">
        <v>186</v>
      </c>
      <c r="B35" s="52" t="s">
        <v>187</v>
      </c>
      <c r="C35" s="52" t="s">
        <v>117</v>
      </c>
      <c r="D35" s="52">
        <v>144.43391982077699</v>
      </c>
      <c r="E35" s="52" t="s">
        <v>138</v>
      </c>
      <c r="F35" s="55">
        <v>39833</v>
      </c>
      <c r="G35" s="52" t="s">
        <v>3</v>
      </c>
      <c r="H35" s="78">
        <v>432</v>
      </c>
      <c r="I35" s="79">
        <v>105</v>
      </c>
      <c r="J35" s="80" t="s">
        <v>106</v>
      </c>
      <c r="K35" s="81" t="s">
        <v>188</v>
      </c>
      <c r="L35" s="80">
        <v>5818</v>
      </c>
      <c r="M35" s="101" t="s">
        <v>108</v>
      </c>
      <c r="N35" s="102"/>
      <c r="O35" s="102"/>
      <c r="P35" s="103"/>
    </row>
    <row r="36" spans="1:16" s="36" customFormat="1" ht="40.5" x14ac:dyDescent="0.3">
      <c r="A36" s="47" t="s">
        <v>186</v>
      </c>
      <c r="B36" s="52" t="s">
        <v>187</v>
      </c>
      <c r="C36" s="52" t="s">
        <v>118</v>
      </c>
      <c r="D36" s="52">
        <v>76.470073131426503</v>
      </c>
      <c r="E36" s="52" t="s">
        <v>138</v>
      </c>
      <c r="F36" s="55">
        <v>39833</v>
      </c>
      <c r="G36" s="52" t="s">
        <v>3</v>
      </c>
      <c r="H36" s="78">
        <v>432</v>
      </c>
      <c r="I36" s="79">
        <v>105</v>
      </c>
      <c r="J36" s="80" t="s">
        <v>106</v>
      </c>
      <c r="K36" s="81" t="s">
        <v>188</v>
      </c>
      <c r="L36" s="80">
        <v>5818</v>
      </c>
      <c r="M36" s="101" t="s">
        <v>108</v>
      </c>
      <c r="N36" s="102"/>
      <c r="O36" s="102"/>
      <c r="P36" s="103"/>
    </row>
    <row r="37" spans="1:16" s="36" customFormat="1" ht="40.5" x14ac:dyDescent="0.3">
      <c r="A37" s="47" t="s">
        <v>189</v>
      </c>
      <c r="B37" s="52" t="s">
        <v>190</v>
      </c>
      <c r="C37" s="52" t="s">
        <v>120</v>
      </c>
      <c r="D37" s="52">
        <v>1128.37039547986</v>
      </c>
      <c r="E37" s="52" t="s">
        <v>138</v>
      </c>
      <c r="F37" s="55">
        <v>38078</v>
      </c>
      <c r="G37" s="52" t="s">
        <v>3</v>
      </c>
      <c r="H37" s="78">
        <v>436</v>
      </c>
      <c r="I37" s="79">
        <v>650</v>
      </c>
      <c r="J37" s="80" t="s">
        <v>106</v>
      </c>
      <c r="K37" s="81" t="s">
        <v>191</v>
      </c>
      <c r="L37" s="85">
        <v>6012</v>
      </c>
      <c r="M37" s="98" t="s">
        <v>192</v>
      </c>
      <c r="N37" s="99"/>
      <c r="O37" s="99"/>
      <c r="P37" s="100"/>
    </row>
    <row r="38" spans="1:16" s="36" customFormat="1" ht="40.5" x14ac:dyDescent="0.3">
      <c r="A38" s="47" t="s">
        <v>193</v>
      </c>
      <c r="B38" s="47" t="s">
        <v>194</v>
      </c>
      <c r="C38" s="47" t="s">
        <v>120</v>
      </c>
      <c r="D38" s="47">
        <v>984.57500102273195</v>
      </c>
      <c r="E38" s="47" t="s">
        <v>138</v>
      </c>
      <c r="F38" s="86">
        <v>34705</v>
      </c>
      <c r="G38" s="47" t="s">
        <v>12</v>
      </c>
      <c r="H38" s="78">
        <v>442</v>
      </c>
      <c r="I38" s="79">
        <v>100</v>
      </c>
      <c r="J38" s="80" t="s">
        <v>106</v>
      </c>
      <c r="K38" s="78" t="s">
        <v>195</v>
      </c>
      <c r="L38" s="80">
        <v>4762</v>
      </c>
      <c r="M38" s="101" t="s">
        <v>108</v>
      </c>
      <c r="N38" s="102"/>
      <c r="O38" s="102"/>
      <c r="P38" s="103"/>
    </row>
    <row r="39" spans="1:16" s="36" customFormat="1" ht="40.5" x14ac:dyDescent="0.3">
      <c r="A39" s="47" t="s">
        <v>196</v>
      </c>
      <c r="B39" s="47" t="s">
        <v>197</v>
      </c>
      <c r="C39" s="47" t="s">
        <v>109</v>
      </c>
      <c r="D39" s="47">
        <v>1245.9219365705001</v>
      </c>
      <c r="E39" s="47" t="s">
        <v>138</v>
      </c>
      <c r="F39" s="86">
        <v>39426</v>
      </c>
      <c r="G39" s="47" t="s">
        <v>3</v>
      </c>
      <c r="H39" s="78">
        <v>414</v>
      </c>
      <c r="I39" s="79">
        <v>106</v>
      </c>
      <c r="J39" s="80" t="s">
        <v>106</v>
      </c>
      <c r="K39" s="78" t="s">
        <v>198</v>
      </c>
      <c r="L39" s="80">
        <v>0</v>
      </c>
      <c r="M39" s="98" t="s">
        <v>199</v>
      </c>
      <c r="N39" s="99"/>
      <c r="O39" s="99"/>
      <c r="P39" s="100"/>
    </row>
    <row r="40" spans="1:16" s="36" customFormat="1" ht="37.5" customHeight="1" x14ac:dyDescent="0.3">
      <c r="A40" s="47" t="s">
        <v>200</v>
      </c>
      <c r="B40" s="47" t="s">
        <v>201</v>
      </c>
      <c r="C40" s="47" t="s">
        <v>111</v>
      </c>
      <c r="D40" s="47">
        <v>49.234212131475601</v>
      </c>
      <c r="E40" s="47" t="s">
        <v>138</v>
      </c>
      <c r="F40" s="86">
        <v>39400</v>
      </c>
      <c r="G40" s="47" t="s">
        <v>3</v>
      </c>
      <c r="H40" s="78">
        <v>645</v>
      </c>
      <c r="I40" s="79">
        <v>108</v>
      </c>
      <c r="J40" s="80" t="s">
        <v>106</v>
      </c>
      <c r="K40" s="78" t="s">
        <v>202</v>
      </c>
      <c r="L40" s="80">
        <v>0</v>
      </c>
      <c r="M40" s="98" t="s">
        <v>203</v>
      </c>
      <c r="N40" s="99"/>
      <c r="O40" s="99"/>
      <c r="P40" s="100"/>
    </row>
    <row r="41" spans="1:16" s="36" customFormat="1" x14ac:dyDescent="0.3">
      <c r="A41" s="47" t="s">
        <v>204</v>
      </c>
      <c r="B41" s="47" t="s">
        <v>205</v>
      </c>
      <c r="C41" s="47" t="s">
        <v>120</v>
      </c>
      <c r="D41" s="47">
        <v>657.238917587419</v>
      </c>
      <c r="E41" s="47" t="s">
        <v>174</v>
      </c>
      <c r="F41" s="86" t="s">
        <v>206</v>
      </c>
      <c r="G41" s="52" t="s">
        <v>35</v>
      </c>
      <c r="H41" s="52">
        <v>1750</v>
      </c>
      <c r="I41" s="87">
        <v>480</v>
      </c>
      <c r="J41" s="47" t="s">
        <v>106</v>
      </c>
      <c r="K41" s="60"/>
      <c r="L41" s="64">
        <v>0</v>
      </c>
      <c r="M41" s="101" t="s">
        <v>207</v>
      </c>
      <c r="N41" s="102"/>
      <c r="O41" s="102"/>
      <c r="P41" s="103"/>
    </row>
    <row r="42" spans="1:16" s="36" customFormat="1" x14ac:dyDescent="0.3">
      <c r="A42" s="47" t="s">
        <v>208</v>
      </c>
      <c r="B42" s="47" t="s">
        <v>209</v>
      </c>
      <c r="C42" s="47" t="s">
        <v>120</v>
      </c>
      <c r="D42" s="47">
        <v>759.59897611583699</v>
      </c>
      <c r="E42" s="47" t="s">
        <v>174</v>
      </c>
      <c r="F42" s="86" t="s">
        <v>206</v>
      </c>
      <c r="G42" s="47" t="s">
        <v>35</v>
      </c>
      <c r="H42" s="52">
        <v>1750</v>
      </c>
      <c r="I42" s="87">
        <v>480</v>
      </c>
      <c r="J42" s="47" t="s">
        <v>106</v>
      </c>
      <c r="K42" s="60"/>
      <c r="L42" s="64">
        <v>0</v>
      </c>
      <c r="M42" s="101" t="s">
        <v>207</v>
      </c>
      <c r="N42" s="102"/>
      <c r="O42" s="102"/>
      <c r="P42" s="103"/>
    </row>
    <row r="43" spans="1:16" s="36" customFormat="1" x14ac:dyDescent="0.3">
      <c r="A43" s="47" t="s">
        <v>210</v>
      </c>
      <c r="B43" s="47" t="s">
        <v>211</v>
      </c>
      <c r="C43" s="47" t="s">
        <v>120</v>
      </c>
      <c r="D43" s="47">
        <v>537.69557287774001</v>
      </c>
      <c r="E43" s="47" t="s">
        <v>174</v>
      </c>
      <c r="F43" s="86" t="s">
        <v>206</v>
      </c>
      <c r="G43" s="47" t="s">
        <v>35</v>
      </c>
      <c r="H43" s="52">
        <v>1750</v>
      </c>
      <c r="I43" s="87">
        <v>480</v>
      </c>
      <c r="J43" s="47" t="s">
        <v>106</v>
      </c>
      <c r="K43" s="47"/>
      <c r="L43" s="47">
        <v>0</v>
      </c>
      <c r="M43" s="101" t="s">
        <v>207</v>
      </c>
      <c r="N43" s="102"/>
      <c r="O43" s="102"/>
      <c r="P43" s="103"/>
    </row>
    <row r="44" spans="1:16" s="36" customFormat="1" x14ac:dyDescent="0.3">
      <c r="A44" s="47" t="s">
        <v>212</v>
      </c>
      <c r="B44" s="47" t="s">
        <v>213</v>
      </c>
      <c r="C44" s="47" t="s">
        <v>120</v>
      </c>
      <c r="D44" s="47">
        <v>1123.2432430254601</v>
      </c>
      <c r="E44" s="47" t="s">
        <v>174</v>
      </c>
      <c r="F44" s="86" t="s">
        <v>206</v>
      </c>
      <c r="G44" s="47" t="s">
        <v>35</v>
      </c>
      <c r="H44" s="52">
        <v>1750</v>
      </c>
      <c r="I44" s="87">
        <v>480</v>
      </c>
      <c r="J44" s="47" t="s">
        <v>106</v>
      </c>
      <c r="K44" s="52"/>
      <c r="L44" s="47">
        <v>0</v>
      </c>
      <c r="M44" s="101" t="s">
        <v>207</v>
      </c>
      <c r="N44" s="102"/>
      <c r="O44" s="102"/>
      <c r="P44" s="103"/>
    </row>
    <row r="45" spans="1:16" s="36" customFormat="1" x14ac:dyDescent="0.3">
      <c r="A45" s="47" t="s">
        <v>214</v>
      </c>
      <c r="B45" s="47" t="s">
        <v>215</v>
      </c>
      <c r="C45" s="47" t="s">
        <v>120</v>
      </c>
      <c r="D45" s="47">
        <v>1065.03434140018</v>
      </c>
      <c r="E45" s="47" t="s">
        <v>174</v>
      </c>
      <c r="F45" s="86" t="s">
        <v>206</v>
      </c>
      <c r="G45" s="47" t="s">
        <v>35</v>
      </c>
      <c r="H45" s="52">
        <v>1750</v>
      </c>
      <c r="I45" s="87">
        <v>480</v>
      </c>
      <c r="J45" s="47" t="s">
        <v>106</v>
      </c>
      <c r="K45" s="52"/>
      <c r="L45" s="47">
        <v>0</v>
      </c>
      <c r="M45" s="101" t="s">
        <v>207</v>
      </c>
      <c r="N45" s="102"/>
      <c r="O45" s="102"/>
      <c r="P45" s="103"/>
    </row>
    <row r="46" spans="1:16" s="36" customFormat="1" x14ac:dyDescent="0.3">
      <c r="A46" s="47" t="s">
        <v>216</v>
      </c>
      <c r="B46" s="47" t="s">
        <v>217</v>
      </c>
      <c r="C46" s="47" t="s">
        <v>120</v>
      </c>
      <c r="D46" s="47">
        <v>1007.53657884043</v>
      </c>
      <c r="E46" s="47" t="s">
        <v>174</v>
      </c>
      <c r="F46" s="86" t="s">
        <v>206</v>
      </c>
      <c r="G46" s="52" t="s">
        <v>35</v>
      </c>
      <c r="H46" s="52">
        <v>1750</v>
      </c>
      <c r="I46" s="87">
        <v>480</v>
      </c>
      <c r="J46" s="47" t="s">
        <v>106</v>
      </c>
      <c r="K46" s="60"/>
      <c r="L46" s="64">
        <v>0</v>
      </c>
      <c r="M46" s="101" t="s">
        <v>207</v>
      </c>
      <c r="N46" s="102"/>
      <c r="O46" s="102"/>
      <c r="P46" s="103"/>
    </row>
    <row r="47" spans="1:16" s="36" customFormat="1" ht="40.5" customHeight="1" x14ac:dyDescent="0.3">
      <c r="A47" s="47" t="s">
        <v>218</v>
      </c>
      <c r="B47" s="47" t="s">
        <v>219</v>
      </c>
      <c r="C47" s="47" t="s">
        <v>112</v>
      </c>
      <c r="D47" s="47">
        <v>0</v>
      </c>
      <c r="E47" s="47" t="s">
        <v>174</v>
      </c>
      <c r="F47" s="86">
        <v>42791</v>
      </c>
      <c r="G47" s="52" t="s">
        <v>220</v>
      </c>
      <c r="H47" s="52">
        <v>1700</v>
      </c>
      <c r="I47" s="87">
        <v>480</v>
      </c>
      <c r="J47" s="47" t="s">
        <v>106</v>
      </c>
      <c r="K47" s="60"/>
      <c r="L47" s="64">
        <v>0</v>
      </c>
      <c r="M47" s="101" t="s">
        <v>207</v>
      </c>
      <c r="N47" s="102"/>
      <c r="O47" s="102"/>
      <c r="P47" s="103"/>
    </row>
    <row r="48" spans="1:16" s="36" customFormat="1" x14ac:dyDescent="0.3">
      <c r="A48" s="47" t="s">
        <v>218</v>
      </c>
      <c r="B48" s="47" t="s">
        <v>219</v>
      </c>
      <c r="C48" s="47" t="s">
        <v>110</v>
      </c>
      <c r="D48" s="47">
        <v>5.5030151661358602</v>
      </c>
      <c r="E48" s="47" t="s">
        <v>174</v>
      </c>
      <c r="F48" s="86">
        <v>42791</v>
      </c>
      <c r="G48" s="52" t="s">
        <v>220</v>
      </c>
      <c r="H48" s="52">
        <v>1700</v>
      </c>
      <c r="I48" s="87">
        <v>480</v>
      </c>
      <c r="J48" s="47" t="s">
        <v>106</v>
      </c>
      <c r="K48" s="60"/>
      <c r="L48" s="64">
        <v>0</v>
      </c>
      <c r="M48" s="101" t="s">
        <v>207</v>
      </c>
      <c r="N48" s="102"/>
      <c r="O48" s="102"/>
      <c r="P48" s="103"/>
    </row>
    <row r="49" spans="1:17" s="36" customFormat="1" x14ac:dyDescent="0.3">
      <c r="A49" s="47" t="s">
        <v>218</v>
      </c>
      <c r="B49" s="47" t="s">
        <v>219</v>
      </c>
      <c r="C49" s="47" t="s">
        <v>113</v>
      </c>
      <c r="D49" s="47">
        <v>0</v>
      </c>
      <c r="E49" s="47" t="s">
        <v>174</v>
      </c>
      <c r="F49" s="86">
        <v>42791</v>
      </c>
      <c r="G49" s="52" t="s">
        <v>220</v>
      </c>
      <c r="H49" s="52">
        <v>1700</v>
      </c>
      <c r="I49" s="87">
        <v>480</v>
      </c>
      <c r="J49" s="47" t="s">
        <v>106</v>
      </c>
      <c r="K49" s="60"/>
      <c r="L49" s="64">
        <v>0</v>
      </c>
      <c r="M49" s="101" t="s">
        <v>207</v>
      </c>
      <c r="N49" s="102"/>
      <c r="O49" s="102"/>
      <c r="P49" s="103"/>
    </row>
    <row r="50" spans="1:17" s="36" customFormat="1" x14ac:dyDescent="0.3">
      <c r="A50" s="47" t="s">
        <v>218</v>
      </c>
      <c r="B50" s="47" t="s">
        <v>219</v>
      </c>
      <c r="C50" s="47" t="s">
        <v>114</v>
      </c>
      <c r="D50" s="47">
        <v>0</v>
      </c>
      <c r="E50" s="47" t="s">
        <v>174</v>
      </c>
      <c r="F50" s="86">
        <v>42791</v>
      </c>
      <c r="G50" s="52" t="s">
        <v>220</v>
      </c>
      <c r="H50" s="52">
        <v>1700</v>
      </c>
      <c r="I50" s="87">
        <v>480</v>
      </c>
      <c r="J50" s="47" t="s">
        <v>106</v>
      </c>
      <c r="K50" s="60"/>
      <c r="L50" s="64">
        <v>0</v>
      </c>
      <c r="M50" s="101" t="s">
        <v>207</v>
      </c>
      <c r="N50" s="102"/>
      <c r="O50" s="102"/>
      <c r="P50" s="103"/>
    </row>
    <row r="51" spans="1:17" s="36" customFormat="1" x14ac:dyDescent="0.3">
      <c r="A51" s="47" t="s">
        <v>218</v>
      </c>
      <c r="B51" s="47" t="s">
        <v>219</v>
      </c>
      <c r="C51" s="47" t="s">
        <v>111</v>
      </c>
      <c r="D51" s="47">
        <v>0</v>
      </c>
      <c r="E51" s="47" t="s">
        <v>174</v>
      </c>
      <c r="F51" s="86">
        <v>42791</v>
      </c>
      <c r="G51" s="52" t="s">
        <v>220</v>
      </c>
      <c r="H51" s="52">
        <v>1700</v>
      </c>
      <c r="I51" s="87">
        <v>480</v>
      </c>
      <c r="J51" s="47" t="s">
        <v>106</v>
      </c>
      <c r="K51" s="60"/>
      <c r="L51" s="64">
        <v>0</v>
      </c>
      <c r="M51" s="101" t="s">
        <v>207</v>
      </c>
      <c r="N51" s="102"/>
      <c r="O51" s="102"/>
      <c r="P51" s="103"/>
    </row>
    <row r="52" spans="1:17" s="36" customFormat="1" x14ac:dyDescent="0.3">
      <c r="A52" s="47" t="s">
        <v>218</v>
      </c>
      <c r="B52" s="47" t="s">
        <v>219</v>
      </c>
      <c r="C52" s="47" t="s">
        <v>115</v>
      </c>
      <c r="D52" s="47">
        <v>0</v>
      </c>
      <c r="E52" s="47" t="s">
        <v>174</v>
      </c>
      <c r="F52" s="86">
        <v>42791</v>
      </c>
      <c r="G52" s="52" t="s">
        <v>220</v>
      </c>
      <c r="H52" s="52">
        <v>1700</v>
      </c>
      <c r="I52" s="87">
        <v>480</v>
      </c>
      <c r="J52" s="47" t="s">
        <v>106</v>
      </c>
      <c r="K52" s="60"/>
      <c r="L52" s="64">
        <v>0</v>
      </c>
      <c r="M52" s="101" t="s">
        <v>207</v>
      </c>
      <c r="N52" s="102"/>
      <c r="O52" s="102"/>
      <c r="P52" s="103"/>
    </row>
    <row r="53" spans="1:17" x14ac:dyDescent="0.3">
      <c r="A53" s="47" t="s">
        <v>218</v>
      </c>
      <c r="B53" s="47" t="s">
        <v>219</v>
      </c>
      <c r="C53" s="47" t="s">
        <v>116</v>
      </c>
      <c r="D53" s="47">
        <v>0</v>
      </c>
      <c r="E53" s="47" t="s">
        <v>174</v>
      </c>
      <c r="F53" s="86">
        <v>42791</v>
      </c>
      <c r="G53" s="52" t="s">
        <v>220</v>
      </c>
      <c r="H53" s="52">
        <v>1700</v>
      </c>
      <c r="I53" s="87">
        <v>480</v>
      </c>
      <c r="J53" s="47" t="s">
        <v>106</v>
      </c>
      <c r="K53" s="60"/>
      <c r="L53" s="64">
        <v>0</v>
      </c>
      <c r="M53" s="101" t="s">
        <v>207</v>
      </c>
      <c r="N53" s="102"/>
      <c r="O53" s="102"/>
      <c r="P53" s="103"/>
      <c r="Q53" s="41"/>
    </row>
    <row r="54" spans="1:17" x14ac:dyDescent="0.3">
      <c r="A54" s="47" t="s">
        <v>218</v>
      </c>
      <c r="B54" s="47" t="s">
        <v>219</v>
      </c>
      <c r="C54" s="47" t="s">
        <v>117</v>
      </c>
      <c r="D54" s="47">
        <v>7.9279892305298896</v>
      </c>
      <c r="E54" s="47" t="s">
        <v>174</v>
      </c>
      <c r="F54" s="86">
        <v>42791</v>
      </c>
      <c r="G54" s="52" t="s">
        <v>220</v>
      </c>
      <c r="H54" s="52">
        <v>1700</v>
      </c>
      <c r="I54" s="87">
        <v>480</v>
      </c>
      <c r="J54" s="47" t="s">
        <v>106</v>
      </c>
      <c r="K54" s="60"/>
      <c r="L54" s="64">
        <v>0</v>
      </c>
      <c r="M54" s="101" t="s">
        <v>207</v>
      </c>
      <c r="N54" s="102"/>
      <c r="O54" s="102"/>
      <c r="P54" s="103"/>
      <c r="Q54" s="41"/>
    </row>
    <row r="55" spans="1:17" x14ac:dyDescent="0.3">
      <c r="A55" s="47" t="s">
        <v>221</v>
      </c>
      <c r="B55" s="47" t="s">
        <v>222</v>
      </c>
      <c r="C55" s="47" t="s">
        <v>112</v>
      </c>
      <c r="D55" s="47">
        <v>0</v>
      </c>
      <c r="E55" s="47" t="s">
        <v>174</v>
      </c>
      <c r="F55" s="86">
        <v>42790</v>
      </c>
      <c r="G55" s="47" t="s">
        <v>220</v>
      </c>
      <c r="H55" s="52">
        <v>1700</v>
      </c>
      <c r="I55" s="87">
        <v>480</v>
      </c>
      <c r="J55" s="47" t="s">
        <v>106</v>
      </c>
      <c r="K55" s="60"/>
      <c r="L55" s="64">
        <v>0</v>
      </c>
      <c r="M55" s="101" t="s">
        <v>207</v>
      </c>
      <c r="N55" s="102"/>
      <c r="O55" s="102"/>
      <c r="P55" s="103"/>
      <c r="Q55" s="41"/>
    </row>
    <row r="56" spans="1:17" x14ac:dyDescent="0.3">
      <c r="A56" s="47" t="s">
        <v>221</v>
      </c>
      <c r="B56" s="47" t="s">
        <v>222</v>
      </c>
      <c r="C56" s="47" t="s">
        <v>110</v>
      </c>
      <c r="D56" s="47">
        <v>0</v>
      </c>
      <c r="E56" s="47" t="s">
        <v>174</v>
      </c>
      <c r="F56" s="86">
        <v>42790</v>
      </c>
      <c r="G56" s="47" t="s">
        <v>220</v>
      </c>
      <c r="H56" s="52">
        <v>1700</v>
      </c>
      <c r="I56" s="87">
        <v>480</v>
      </c>
      <c r="J56" s="47" t="s">
        <v>106</v>
      </c>
      <c r="K56" s="60"/>
      <c r="L56" s="66">
        <v>0</v>
      </c>
      <c r="M56" s="101" t="s">
        <v>207</v>
      </c>
      <c r="N56" s="102"/>
      <c r="O56" s="102"/>
      <c r="P56" s="103"/>
      <c r="Q56" s="41"/>
    </row>
    <row r="57" spans="1:17" x14ac:dyDescent="0.3">
      <c r="A57" s="47" t="s">
        <v>221</v>
      </c>
      <c r="B57" s="47" t="s">
        <v>222</v>
      </c>
      <c r="C57" s="47" t="s">
        <v>109</v>
      </c>
      <c r="D57" s="47">
        <v>0</v>
      </c>
      <c r="E57" s="47" t="s">
        <v>174</v>
      </c>
      <c r="F57" s="86">
        <v>42790</v>
      </c>
      <c r="G57" s="47" t="s">
        <v>220</v>
      </c>
      <c r="H57" s="52">
        <v>1700</v>
      </c>
      <c r="I57" s="87">
        <v>480</v>
      </c>
      <c r="J57" s="47" t="s">
        <v>106</v>
      </c>
      <c r="K57" s="60"/>
      <c r="L57" s="66">
        <v>0</v>
      </c>
      <c r="M57" s="101" t="s">
        <v>207</v>
      </c>
      <c r="N57" s="102"/>
      <c r="O57" s="102"/>
      <c r="P57" s="103"/>
      <c r="Q57" s="41"/>
    </row>
    <row r="58" spans="1:17" ht="40.5" customHeight="1" x14ac:dyDescent="0.3">
      <c r="A58" s="47" t="s">
        <v>221</v>
      </c>
      <c r="B58" s="47" t="s">
        <v>222</v>
      </c>
      <c r="C58" s="47" t="s">
        <v>113</v>
      </c>
      <c r="D58" s="47">
        <v>0</v>
      </c>
      <c r="E58" s="47" t="s">
        <v>174</v>
      </c>
      <c r="F58" s="86">
        <v>42790</v>
      </c>
      <c r="G58" s="47" t="s">
        <v>220</v>
      </c>
      <c r="H58" s="52">
        <v>1700</v>
      </c>
      <c r="I58" s="87">
        <v>480</v>
      </c>
      <c r="J58" s="47" t="s">
        <v>106</v>
      </c>
      <c r="K58" s="60"/>
      <c r="L58" s="64">
        <v>0</v>
      </c>
      <c r="M58" s="101" t="s">
        <v>207</v>
      </c>
      <c r="N58" s="102"/>
      <c r="O58" s="102"/>
      <c r="P58" s="103"/>
      <c r="Q58" s="41"/>
    </row>
    <row r="59" spans="1:17" x14ac:dyDescent="0.3">
      <c r="A59" s="47" t="s">
        <v>221</v>
      </c>
      <c r="B59" s="47" t="s">
        <v>222</v>
      </c>
      <c r="C59" s="47" t="s">
        <v>114</v>
      </c>
      <c r="D59" s="47">
        <v>0</v>
      </c>
      <c r="E59" s="47" t="s">
        <v>174</v>
      </c>
      <c r="F59" s="86">
        <v>42790</v>
      </c>
      <c r="G59" s="47" t="s">
        <v>220</v>
      </c>
      <c r="H59" s="52">
        <v>1700</v>
      </c>
      <c r="I59" s="87">
        <v>480</v>
      </c>
      <c r="J59" s="47" t="s">
        <v>106</v>
      </c>
      <c r="K59" s="60"/>
      <c r="L59" s="64">
        <v>0</v>
      </c>
      <c r="M59" s="101" t="s">
        <v>207</v>
      </c>
      <c r="N59" s="102"/>
      <c r="O59" s="102"/>
      <c r="P59" s="103"/>
      <c r="Q59" s="41"/>
    </row>
    <row r="60" spans="1:17" x14ac:dyDescent="0.3">
      <c r="A60" s="47" t="s">
        <v>221</v>
      </c>
      <c r="B60" s="47" t="s">
        <v>222</v>
      </c>
      <c r="C60" s="47" t="s">
        <v>111</v>
      </c>
      <c r="D60" s="47">
        <v>0</v>
      </c>
      <c r="E60" s="47" t="s">
        <v>174</v>
      </c>
      <c r="F60" s="86">
        <v>42790</v>
      </c>
      <c r="G60" s="47" t="s">
        <v>220</v>
      </c>
      <c r="H60" s="52">
        <v>1700</v>
      </c>
      <c r="I60" s="87">
        <v>480</v>
      </c>
      <c r="J60" s="47" t="s">
        <v>106</v>
      </c>
      <c r="K60" s="60"/>
      <c r="L60" s="64">
        <v>0</v>
      </c>
      <c r="M60" s="101" t="s">
        <v>207</v>
      </c>
      <c r="N60" s="102"/>
      <c r="O60" s="102"/>
      <c r="P60" s="103"/>
      <c r="Q60" s="41"/>
    </row>
    <row r="61" spans="1:17" x14ac:dyDescent="0.3">
      <c r="A61" s="47" t="s">
        <v>221</v>
      </c>
      <c r="B61" s="47" t="s">
        <v>222</v>
      </c>
      <c r="C61" s="47" t="s">
        <v>115</v>
      </c>
      <c r="D61" s="47">
        <v>0</v>
      </c>
      <c r="E61" s="47" t="s">
        <v>174</v>
      </c>
      <c r="F61" s="86">
        <v>42790</v>
      </c>
      <c r="G61" s="47" t="s">
        <v>220</v>
      </c>
      <c r="H61" s="52">
        <v>1700</v>
      </c>
      <c r="I61" s="87">
        <v>480</v>
      </c>
      <c r="J61" s="47" t="s">
        <v>106</v>
      </c>
      <c r="K61" s="60"/>
      <c r="L61" s="64">
        <v>0</v>
      </c>
      <c r="M61" s="101" t="s">
        <v>207</v>
      </c>
      <c r="N61" s="102"/>
      <c r="O61" s="102"/>
      <c r="P61" s="103"/>
      <c r="Q61" s="41"/>
    </row>
    <row r="62" spans="1:17" x14ac:dyDescent="0.3">
      <c r="A62" s="47" t="s">
        <v>221</v>
      </c>
      <c r="B62" s="47" t="s">
        <v>222</v>
      </c>
      <c r="C62" s="47" t="s">
        <v>116</v>
      </c>
      <c r="D62" s="47">
        <v>0</v>
      </c>
      <c r="E62" s="47" t="s">
        <v>174</v>
      </c>
      <c r="F62" s="86">
        <v>42790</v>
      </c>
      <c r="G62" s="47" t="s">
        <v>220</v>
      </c>
      <c r="H62" s="52">
        <v>1700</v>
      </c>
      <c r="I62" s="87">
        <v>480</v>
      </c>
      <c r="J62" s="47" t="s">
        <v>106</v>
      </c>
      <c r="K62" s="60"/>
      <c r="L62" s="64">
        <v>0</v>
      </c>
      <c r="M62" s="101" t="s">
        <v>207</v>
      </c>
      <c r="N62" s="102"/>
      <c r="O62" s="102"/>
      <c r="P62" s="103"/>
      <c r="Q62" s="41"/>
    </row>
    <row r="63" spans="1:17" x14ac:dyDescent="0.3">
      <c r="A63" s="47" t="s">
        <v>221</v>
      </c>
      <c r="B63" s="47" t="s">
        <v>222</v>
      </c>
      <c r="C63" s="47" t="s">
        <v>117</v>
      </c>
      <c r="D63" s="47">
        <v>27.669325459848999</v>
      </c>
      <c r="E63" s="47" t="s">
        <v>174</v>
      </c>
      <c r="F63" s="86">
        <v>42790</v>
      </c>
      <c r="G63" s="47" t="s">
        <v>220</v>
      </c>
      <c r="H63" s="52">
        <v>1700</v>
      </c>
      <c r="I63" s="87">
        <v>480</v>
      </c>
      <c r="J63" s="47" t="s">
        <v>106</v>
      </c>
      <c r="K63" s="60"/>
      <c r="L63" s="64">
        <v>0</v>
      </c>
      <c r="M63" s="101" t="s">
        <v>207</v>
      </c>
      <c r="N63" s="102"/>
      <c r="O63" s="102"/>
      <c r="P63" s="103"/>
      <c r="Q63" s="41"/>
    </row>
    <row r="64" spans="1:17" x14ac:dyDescent="0.3">
      <c r="A64" s="47" t="s">
        <v>223</v>
      </c>
      <c r="B64" s="47" t="s">
        <v>224</v>
      </c>
      <c r="C64" s="47" t="s">
        <v>115</v>
      </c>
      <c r="D64" s="47">
        <v>0</v>
      </c>
      <c r="E64" s="47" t="s">
        <v>174</v>
      </c>
      <c r="F64" s="86">
        <v>42796</v>
      </c>
      <c r="G64" s="52" t="s">
        <v>220</v>
      </c>
      <c r="H64" s="52">
        <v>1750</v>
      </c>
      <c r="I64" s="87">
        <v>480</v>
      </c>
      <c r="J64" s="47" t="s">
        <v>106</v>
      </c>
      <c r="K64" s="60"/>
      <c r="L64" s="64">
        <v>0</v>
      </c>
      <c r="M64" s="101" t="s">
        <v>207</v>
      </c>
      <c r="N64" s="102"/>
      <c r="O64" s="102"/>
      <c r="P64" s="103"/>
      <c r="Q64" s="41"/>
    </row>
    <row r="65" spans="1:17" x14ac:dyDescent="0.3">
      <c r="A65" s="47" t="s">
        <v>223</v>
      </c>
      <c r="B65" s="47" t="s">
        <v>224</v>
      </c>
      <c r="C65" s="47" t="s">
        <v>116</v>
      </c>
      <c r="D65" s="47">
        <v>0</v>
      </c>
      <c r="E65" s="47" t="s">
        <v>174</v>
      </c>
      <c r="F65" s="86">
        <v>42796</v>
      </c>
      <c r="G65" s="52" t="s">
        <v>220</v>
      </c>
      <c r="H65" s="52">
        <v>1750</v>
      </c>
      <c r="I65" s="87">
        <v>480</v>
      </c>
      <c r="J65" s="47" t="s">
        <v>106</v>
      </c>
      <c r="K65" s="60"/>
      <c r="L65" s="64">
        <v>0</v>
      </c>
      <c r="M65" s="101" t="s">
        <v>207</v>
      </c>
      <c r="N65" s="102"/>
      <c r="O65" s="102"/>
      <c r="P65" s="103"/>
      <c r="Q65" s="41"/>
    </row>
    <row r="66" spans="1:17" x14ac:dyDescent="0.3">
      <c r="A66" s="47" t="s">
        <v>223</v>
      </c>
      <c r="B66" s="47" t="s">
        <v>224</v>
      </c>
      <c r="C66" s="47" t="s">
        <v>117</v>
      </c>
      <c r="D66" s="47">
        <v>0</v>
      </c>
      <c r="E66" s="47" t="s">
        <v>174</v>
      </c>
      <c r="F66" s="86">
        <v>42796</v>
      </c>
      <c r="G66" s="52" t="s">
        <v>220</v>
      </c>
      <c r="H66" s="52">
        <v>1750</v>
      </c>
      <c r="I66" s="87">
        <v>480</v>
      </c>
      <c r="J66" s="47" t="s">
        <v>106</v>
      </c>
      <c r="K66" s="60"/>
      <c r="L66" s="64">
        <v>0</v>
      </c>
      <c r="M66" s="101" t="s">
        <v>207</v>
      </c>
      <c r="N66" s="102"/>
      <c r="O66" s="102"/>
      <c r="P66" s="103"/>
      <c r="Q66" s="41"/>
    </row>
    <row r="67" spans="1:17" x14ac:dyDescent="0.3">
      <c r="A67" s="47" t="s">
        <v>223</v>
      </c>
      <c r="B67" s="47" t="s">
        <v>224</v>
      </c>
      <c r="C67" s="47" t="s">
        <v>118</v>
      </c>
      <c r="D67" s="47">
        <v>73.139712477632003</v>
      </c>
      <c r="E67" s="47" t="s">
        <v>174</v>
      </c>
      <c r="F67" s="86">
        <v>42796</v>
      </c>
      <c r="G67" s="52" t="s">
        <v>220</v>
      </c>
      <c r="H67" s="52">
        <v>1750</v>
      </c>
      <c r="I67" s="87">
        <v>480</v>
      </c>
      <c r="J67" s="47" t="s">
        <v>106</v>
      </c>
      <c r="K67" s="60"/>
      <c r="L67" s="64">
        <v>0</v>
      </c>
      <c r="M67" s="101" t="s">
        <v>207</v>
      </c>
      <c r="N67" s="102"/>
      <c r="O67" s="102"/>
      <c r="P67" s="103"/>
      <c r="Q67" s="41"/>
    </row>
    <row r="68" spans="1:17" x14ac:dyDescent="0.3">
      <c r="A68" s="47" t="s">
        <v>225</v>
      </c>
      <c r="B68" s="47" t="s">
        <v>226</v>
      </c>
      <c r="C68" s="47" t="s">
        <v>114</v>
      </c>
      <c r="D68" s="47">
        <v>0</v>
      </c>
      <c r="E68" s="47" t="s">
        <v>174</v>
      </c>
      <c r="F68" s="86">
        <v>42795</v>
      </c>
      <c r="G68" s="52" t="s">
        <v>220</v>
      </c>
      <c r="H68" s="52">
        <v>1750</v>
      </c>
      <c r="I68" s="87">
        <v>480</v>
      </c>
      <c r="J68" s="47" t="s">
        <v>106</v>
      </c>
      <c r="K68" s="60"/>
      <c r="L68" s="64">
        <v>0</v>
      </c>
      <c r="M68" s="101" t="s">
        <v>207</v>
      </c>
      <c r="N68" s="102"/>
      <c r="O68" s="102"/>
      <c r="P68" s="103"/>
      <c r="Q68" s="41"/>
    </row>
    <row r="69" spans="1:17" x14ac:dyDescent="0.3">
      <c r="A69" s="47" t="s">
        <v>225</v>
      </c>
      <c r="B69" s="47" t="s">
        <v>226</v>
      </c>
      <c r="C69" s="47" t="s">
        <v>115</v>
      </c>
      <c r="D69" s="47">
        <v>0</v>
      </c>
      <c r="E69" s="47" t="s">
        <v>174</v>
      </c>
      <c r="F69" s="86">
        <v>42795</v>
      </c>
      <c r="G69" s="52" t="s">
        <v>220</v>
      </c>
      <c r="H69" s="52">
        <v>1750</v>
      </c>
      <c r="I69" s="87">
        <v>480</v>
      </c>
      <c r="J69" s="47" t="s">
        <v>106</v>
      </c>
      <c r="K69" s="60"/>
      <c r="L69" s="64">
        <v>0</v>
      </c>
      <c r="M69" s="101" t="s">
        <v>207</v>
      </c>
      <c r="N69" s="102"/>
      <c r="O69" s="102"/>
      <c r="P69" s="103"/>
      <c r="Q69" s="41"/>
    </row>
    <row r="70" spans="1:17" ht="20.25" customHeight="1" x14ac:dyDescent="0.3">
      <c r="A70" s="47" t="s">
        <v>225</v>
      </c>
      <c r="B70" s="47" t="s">
        <v>226</v>
      </c>
      <c r="C70" s="47" t="s">
        <v>116</v>
      </c>
      <c r="D70" s="47">
        <v>0</v>
      </c>
      <c r="E70" s="47" t="s">
        <v>174</v>
      </c>
      <c r="F70" s="86">
        <v>42795</v>
      </c>
      <c r="G70" s="52" t="s">
        <v>220</v>
      </c>
      <c r="H70" s="52">
        <v>1750</v>
      </c>
      <c r="I70" s="87">
        <v>480</v>
      </c>
      <c r="J70" s="47" t="s">
        <v>106</v>
      </c>
      <c r="K70" s="60"/>
      <c r="L70" s="64">
        <v>0</v>
      </c>
      <c r="M70" s="101" t="s">
        <v>207</v>
      </c>
      <c r="N70" s="102"/>
      <c r="O70" s="102"/>
      <c r="P70" s="103"/>
      <c r="Q70" s="41"/>
    </row>
    <row r="71" spans="1:17" x14ac:dyDescent="0.3">
      <c r="A71" s="47" t="s">
        <v>225</v>
      </c>
      <c r="B71" s="47" t="s">
        <v>226</v>
      </c>
      <c r="C71" s="47" t="s">
        <v>117</v>
      </c>
      <c r="D71" s="47">
        <v>0</v>
      </c>
      <c r="E71" s="47" t="s">
        <v>174</v>
      </c>
      <c r="F71" s="86">
        <v>42795</v>
      </c>
      <c r="G71" s="47" t="s">
        <v>220</v>
      </c>
      <c r="H71" s="52">
        <v>1750</v>
      </c>
      <c r="I71" s="87">
        <v>480</v>
      </c>
      <c r="J71" s="47" t="s">
        <v>106</v>
      </c>
      <c r="K71" s="47"/>
      <c r="L71" s="47">
        <v>0</v>
      </c>
      <c r="M71" s="101" t="s">
        <v>207</v>
      </c>
      <c r="N71" s="102"/>
      <c r="O71" s="102"/>
      <c r="P71" s="103"/>
      <c r="Q71" s="41"/>
    </row>
    <row r="72" spans="1:17" x14ac:dyDescent="0.3">
      <c r="A72" s="47" t="s">
        <v>227</v>
      </c>
      <c r="B72" s="47" t="s">
        <v>228</v>
      </c>
      <c r="C72" s="47" t="s">
        <v>115</v>
      </c>
      <c r="D72" s="47">
        <v>150.50476835848801</v>
      </c>
      <c r="E72" s="47" t="s">
        <v>174</v>
      </c>
      <c r="F72" s="86">
        <v>42797</v>
      </c>
      <c r="G72" s="47" t="s">
        <v>220</v>
      </c>
      <c r="H72" s="52">
        <v>1750</v>
      </c>
      <c r="I72" s="87">
        <v>480</v>
      </c>
      <c r="J72" s="47" t="s">
        <v>106</v>
      </c>
      <c r="K72" s="47"/>
      <c r="L72" s="47">
        <v>0</v>
      </c>
      <c r="M72" s="101" t="s">
        <v>207</v>
      </c>
      <c r="N72" s="102"/>
      <c r="O72" s="102"/>
      <c r="P72" s="103"/>
      <c r="Q72" s="41"/>
    </row>
    <row r="73" spans="1:17" x14ac:dyDescent="0.3">
      <c r="A73" s="47" t="s">
        <v>227</v>
      </c>
      <c r="B73" s="47" t="s">
        <v>228</v>
      </c>
      <c r="C73" s="47" t="s">
        <v>116</v>
      </c>
      <c r="D73" s="47">
        <v>0</v>
      </c>
      <c r="E73" s="47" t="s">
        <v>174</v>
      </c>
      <c r="F73" s="86">
        <v>42797</v>
      </c>
      <c r="G73" s="47" t="s">
        <v>220</v>
      </c>
      <c r="H73" s="52">
        <v>1750</v>
      </c>
      <c r="I73" s="87">
        <v>480</v>
      </c>
      <c r="J73" s="47" t="s">
        <v>106</v>
      </c>
      <c r="K73" s="47"/>
      <c r="L73" s="47">
        <v>0</v>
      </c>
      <c r="M73" s="101" t="s">
        <v>207</v>
      </c>
      <c r="N73" s="102"/>
      <c r="O73" s="102"/>
      <c r="P73" s="103"/>
      <c r="Q73" s="41"/>
    </row>
    <row r="74" spans="1:17" x14ac:dyDescent="0.3">
      <c r="A74" s="47" t="s">
        <v>227</v>
      </c>
      <c r="B74" s="47" t="s">
        <v>228</v>
      </c>
      <c r="C74" s="47" t="s">
        <v>117</v>
      </c>
      <c r="D74" s="47">
        <v>0</v>
      </c>
      <c r="E74" s="47" t="s">
        <v>174</v>
      </c>
      <c r="F74" s="86">
        <v>42797</v>
      </c>
      <c r="G74" s="47" t="s">
        <v>220</v>
      </c>
      <c r="H74" s="52">
        <v>1750</v>
      </c>
      <c r="I74" s="87">
        <v>480</v>
      </c>
      <c r="J74" s="47" t="s">
        <v>106</v>
      </c>
      <c r="K74" s="47"/>
      <c r="L74" s="47">
        <v>0</v>
      </c>
      <c r="M74" s="101" t="s">
        <v>207</v>
      </c>
      <c r="N74" s="102"/>
      <c r="O74" s="102"/>
      <c r="P74" s="103"/>
      <c r="Q74" s="41"/>
    </row>
    <row r="75" spans="1:17" x14ac:dyDescent="0.3">
      <c r="A75" s="47" t="s">
        <v>227</v>
      </c>
      <c r="B75" s="47" t="s">
        <v>228</v>
      </c>
      <c r="C75" s="47" t="s">
        <v>118</v>
      </c>
      <c r="D75" s="47">
        <v>53.398374548587199</v>
      </c>
      <c r="E75" s="47" t="s">
        <v>174</v>
      </c>
      <c r="F75" s="86">
        <v>42797</v>
      </c>
      <c r="G75" s="47" t="s">
        <v>220</v>
      </c>
      <c r="H75" s="52">
        <v>1750</v>
      </c>
      <c r="I75" s="87">
        <v>480</v>
      </c>
      <c r="J75" s="47" t="s">
        <v>106</v>
      </c>
      <c r="K75" s="47"/>
      <c r="L75" s="47">
        <v>0</v>
      </c>
      <c r="M75" s="101" t="s">
        <v>207</v>
      </c>
      <c r="N75" s="102"/>
      <c r="O75" s="102"/>
      <c r="P75" s="103"/>
      <c r="Q75" s="41"/>
    </row>
    <row r="76" spans="1:17" x14ac:dyDescent="0.3">
      <c r="A76" s="47" t="s">
        <v>229</v>
      </c>
      <c r="B76" s="47" t="s">
        <v>230</v>
      </c>
      <c r="C76" s="47" t="s">
        <v>118</v>
      </c>
      <c r="D76" s="47">
        <v>5.8256403388277</v>
      </c>
      <c r="E76" s="47" t="s">
        <v>174</v>
      </c>
      <c r="F76" s="86">
        <v>42800</v>
      </c>
      <c r="G76" s="52" t="s">
        <v>220</v>
      </c>
      <c r="H76" s="52">
        <v>1750</v>
      </c>
      <c r="I76" s="87">
        <v>480</v>
      </c>
      <c r="J76" s="47" t="s">
        <v>106</v>
      </c>
      <c r="K76" s="60"/>
      <c r="L76" s="64">
        <v>0</v>
      </c>
      <c r="M76" s="101" t="s">
        <v>207</v>
      </c>
      <c r="N76" s="102"/>
      <c r="O76" s="102"/>
      <c r="P76" s="103"/>
      <c r="Q76" s="93"/>
    </row>
    <row r="77" spans="1:17" x14ac:dyDescent="0.3">
      <c r="A77" s="47" t="s">
        <v>229</v>
      </c>
      <c r="B77" s="47" t="s">
        <v>230</v>
      </c>
      <c r="C77" s="47" t="s">
        <v>119</v>
      </c>
      <c r="D77" s="47">
        <v>52.936946619421398</v>
      </c>
      <c r="E77" s="47" t="s">
        <v>174</v>
      </c>
      <c r="F77" s="86">
        <v>42800</v>
      </c>
      <c r="G77" s="52" t="s">
        <v>220</v>
      </c>
      <c r="H77" s="52">
        <v>1750</v>
      </c>
      <c r="I77" s="87">
        <v>480</v>
      </c>
      <c r="J77" s="47" t="s">
        <v>106</v>
      </c>
      <c r="K77" s="60"/>
      <c r="L77" s="64">
        <v>0</v>
      </c>
      <c r="M77" s="101" t="s">
        <v>207</v>
      </c>
      <c r="N77" s="102"/>
      <c r="O77" s="102"/>
      <c r="P77" s="103"/>
      <c r="Q77" s="41"/>
    </row>
    <row r="78" spans="1:17" x14ac:dyDescent="0.3">
      <c r="A78" s="47" t="s">
        <v>231</v>
      </c>
      <c r="B78" s="47" t="s">
        <v>232</v>
      </c>
      <c r="C78" s="47" t="s">
        <v>120</v>
      </c>
      <c r="D78" s="47">
        <v>182.71197540699001</v>
      </c>
      <c r="E78" s="47" t="s">
        <v>174</v>
      </c>
      <c r="F78" s="86" t="s">
        <v>206</v>
      </c>
      <c r="G78" s="52" t="s">
        <v>35</v>
      </c>
      <c r="H78" s="52">
        <v>1750</v>
      </c>
      <c r="I78" s="87">
        <v>480</v>
      </c>
      <c r="J78" s="47" t="s">
        <v>106</v>
      </c>
      <c r="K78" s="60"/>
      <c r="L78" s="64">
        <v>0</v>
      </c>
      <c r="M78" s="101" t="s">
        <v>207</v>
      </c>
      <c r="N78" s="102"/>
      <c r="O78" s="102"/>
      <c r="P78" s="103"/>
      <c r="Q78" s="41"/>
    </row>
    <row r="79" spans="1:17" x14ac:dyDescent="0.3">
      <c r="A79" s="47" t="s">
        <v>233</v>
      </c>
      <c r="B79" s="47" t="s">
        <v>234</v>
      </c>
      <c r="C79" s="47" t="s">
        <v>120</v>
      </c>
      <c r="D79" s="47">
        <v>383.06701453850201</v>
      </c>
      <c r="E79" s="47" t="s">
        <v>174</v>
      </c>
      <c r="F79" s="86" t="s">
        <v>206</v>
      </c>
      <c r="G79" s="47" t="s">
        <v>35</v>
      </c>
      <c r="H79" s="52">
        <v>1750</v>
      </c>
      <c r="I79" s="87">
        <v>480</v>
      </c>
      <c r="J79" s="47" t="s">
        <v>106</v>
      </c>
      <c r="K79" s="60"/>
      <c r="L79" s="64">
        <v>0</v>
      </c>
      <c r="M79" s="101" t="s">
        <v>207</v>
      </c>
      <c r="N79" s="102"/>
      <c r="O79" s="102"/>
      <c r="P79" s="103"/>
      <c r="Q79" s="41"/>
    </row>
    <row r="80" spans="1:17" x14ac:dyDescent="0.3">
      <c r="A80" s="47" t="s">
        <v>235</v>
      </c>
      <c r="B80" s="47" t="s">
        <v>236</v>
      </c>
      <c r="C80" s="47" t="s">
        <v>118</v>
      </c>
      <c r="D80" s="47">
        <v>25.566979004852801</v>
      </c>
      <c r="E80" s="47" t="s">
        <v>174</v>
      </c>
      <c r="F80" s="86">
        <v>42801</v>
      </c>
      <c r="G80" s="52" t="s">
        <v>220</v>
      </c>
      <c r="H80" s="52">
        <v>1750</v>
      </c>
      <c r="I80" s="87">
        <v>480</v>
      </c>
      <c r="J80" s="47" t="s">
        <v>106</v>
      </c>
      <c r="K80" s="60"/>
      <c r="L80" s="64">
        <v>0</v>
      </c>
      <c r="M80" s="101" t="s">
        <v>207</v>
      </c>
      <c r="N80" s="102"/>
      <c r="O80" s="102"/>
      <c r="P80" s="103"/>
      <c r="Q80" s="41"/>
    </row>
    <row r="81" spans="1:17" x14ac:dyDescent="0.3">
      <c r="A81" s="47" t="s">
        <v>235</v>
      </c>
      <c r="B81" s="47" t="s">
        <v>236</v>
      </c>
      <c r="C81" s="47" t="s">
        <v>119</v>
      </c>
      <c r="D81" s="47">
        <v>0</v>
      </c>
      <c r="E81" s="47" t="s">
        <v>174</v>
      </c>
      <c r="F81" s="86">
        <v>42801</v>
      </c>
      <c r="G81" s="52" t="s">
        <v>220</v>
      </c>
      <c r="H81" s="52">
        <v>1750</v>
      </c>
      <c r="I81" s="87">
        <v>480</v>
      </c>
      <c r="J81" s="47" t="s">
        <v>106</v>
      </c>
      <c r="K81" s="60"/>
      <c r="L81" s="64">
        <v>0</v>
      </c>
      <c r="M81" s="101" t="s">
        <v>207</v>
      </c>
      <c r="N81" s="102"/>
      <c r="O81" s="102"/>
      <c r="P81" s="103"/>
      <c r="Q81" s="41"/>
    </row>
    <row r="82" spans="1:17" x14ac:dyDescent="0.3">
      <c r="A82" s="47" t="s">
        <v>235</v>
      </c>
      <c r="B82" s="47" t="s">
        <v>236</v>
      </c>
      <c r="C82" s="47" t="s">
        <v>120</v>
      </c>
      <c r="D82" s="47">
        <v>48.075408455111798</v>
      </c>
      <c r="E82" s="47" t="s">
        <v>174</v>
      </c>
      <c r="F82" s="86">
        <v>42801</v>
      </c>
      <c r="G82" s="52" t="s">
        <v>220</v>
      </c>
      <c r="H82" s="52">
        <v>1750</v>
      </c>
      <c r="I82" s="87">
        <v>480</v>
      </c>
      <c r="J82" s="47" t="s">
        <v>106</v>
      </c>
      <c r="K82" s="60"/>
      <c r="L82" s="64">
        <v>0</v>
      </c>
      <c r="M82" s="101" t="s">
        <v>207</v>
      </c>
      <c r="N82" s="102"/>
      <c r="O82" s="102"/>
      <c r="P82" s="103"/>
      <c r="Q82" s="41"/>
    </row>
    <row r="83" spans="1:17" x14ac:dyDescent="0.3">
      <c r="A83" s="47" t="s">
        <v>237</v>
      </c>
      <c r="B83" s="47" t="s">
        <v>238</v>
      </c>
      <c r="C83" s="47" t="s">
        <v>120</v>
      </c>
      <c r="D83" s="47">
        <v>859.31705452022902</v>
      </c>
      <c r="E83" s="47" t="s">
        <v>174</v>
      </c>
      <c r="F83" s="86" t="s">
        <v>206</v>
      </c>
      <c r="G83" s="47" t="s">
        <v>35</v>
      </c>
      <c r="H83" s="52">
        <v>1750</v>
      </c>
      <c r="I83" s="87">
        <v>480</v>
      </c>
      <c r="J83" s="47" t="s">
        <v>106</v>
      </c>
      <c r="K83" s="52"/>
      <c r="L83" s="47">
        <v>0</v>
      </c>
      <c r="M83" s="101" t="s">
        <v>207</v>
      </c>
      <c r="N83" s="102"/>
      <c r="O83" s="102"/>
      <c r="P83" s="103"/>
      <c r="Q83" s="41"/>
    </row>
    <row r="84" spans="1:17" x14ac:dyDescent="0.3">
      <c r="A84" s="47" t="s">
        <v>239</v>
      </c>
      <c r="B84" s="47" t="s">
        <v>240</v>
      </c>
      <c r="C84" s="47" t="s">
        <v>120</v>
      </c>
      <c r="D84" s="47">
        <v>962.83431485704398</v>
      </c>
      <c r="E84" s="47" t="s">
        <v>174</v>
      </c>
      <c r="F84" s="86" t="s">
        <v>206</v>
      </c>
      <c r="G84" s="47" t="s">
        <v>35</v>
      </c>
      <c r="H84" s="52">
        <v>1750</v>
      </c>
      <c r="I84" s="87">
        <v>480</v>
      </c>
      <c r="J84" s="47" t="s">
        <v>106</v>
      </c>
      <c r="K84" s="47"/>
      <c r="L84" s="47">
        <v>0</v>
      </c>
      <c r="M84" s="101" t="s">
        <v>207</v>
      </c>
      <c r="N84" s="102"/>
      <c r="O84" s="102"/>
      <c r="P84" s="103"/>
      <c r="Q84" s="41"/>
    </row>
    <row r="85" spans="1:17" x14ac:dyDescent="0.3">
      <c r="A85" s="47" t="s">
        <v>241</v>
      </c>
      <c r="B85" s="47" t="s">
        <v>242</v>
      </c>
      <c r="C85" s="47" t="s">
        <v>120</v>
      </c>
      <c r="D85" s="47">
        <v>1179.08471841555</v>
      </c>
      <c r="E85" s="47" t="s">
        <v>174</v>
      </c>
      <c r="F85" s="86" t="s">
        <v>206</v>
      </c>
      <c r="G85" s="52" t="s">
        <v>35</v>
      </c>
      <c r="H85" s="52">
        <v>1700</v>
      </c>
      <c r="I85" s="87">
        <v>480</v>
      </c>
      <c r="J85" s="47" t="s">
        <v>106</v>
      </c>
      <c r="K85" s="60"/>
      <c r="L85" s="64">
        <v>0</v>
      </c>
      <c r="M85" s="101" t="s">
        <v>207</v>
      </c>
      <c r="N85" s="102"/>
      <c r="O85" s="102"/>
      <c r="P85" s="103"/>
      <c r="Q85" s="41"/>
    </row>
    <row r="86" spans="1:17" x14ac:dyDescent="0.3">
      <c r="A86" s="47" t="s">
        <v>243</v>
      </c>
      <c r="B86" s="47" t="s">
        <v>244</v>
      </c>
      <c r="C86" s="47" t="s">
        <v>120</v>
      </c>
      <c r="D86" s="47">
        <v>1153.6920660098999</v>
      </c>
      <c r="E86" s="47" t="s">
        <v>174</v>
      </c>
      <c r="F86" s="86" t="s">
        <v>206</v>
      </c>
      <c r="G86" s="47" t="s">
        <v>35</v>
      </c>
      <c r="H86" s="52">
        <v>1700</v>
      </c>
      <c r="I86" s="87">
        <v>480</v>
      </c>
      <c r="J86" s="47" t="s">
        <v>106</v>
      </c>
      <c r="K86" s="47"/>
      <c r="L86" s="47">
        <v>0</v>
      </c>
      <c r="M86" s="101" t="s">
        <v>207</v>
      </c>
      <c r="N86" s="102"/>
      <c r="O86" s="102"/>
      <c r="P86" s="103"/>
      <c r="Q86" s="41"/>
    </row>
    <row r="87" spans="1:17" x14ac:dyDescent="0.3">
      <c r="A87" s="47" t="s">
        <v>245</v>
      </c>
      <c r="B87" s="47" t="s">
        <v>246</v>
      </c>
      <c r="C87" s="47" t="s">
        <v>113</v>
      </c>
      <c r="D87" s="47">
        <v>14.7857231987961</v>
      </c>
      <c r="E87" s="47" t="s">
        <v>174</v>
      </c>
      <c r="F87" s="86">
        <v>42794</v>
      </c>
      <c r="G87" s="52" t="s">
        <v>220</v>
      </c>
      <c r="H87" s="52">
        <v>1750</v>
      </c>
      <c r="I87" s="87">
        <v>480</v>
      </c>
      <c r="J87" s="47" t="s">
        <v>106</v>
      </c>
      <c r="K87" s="60"/>
      <c r="L87" s="64">
        <v>0</v>
      </c>
      <c r="M87" s="101" t="s">
        <v>207</v>
      </c>
      <c r="N87" s="102"/>
      <c r="O87" s="102"/>
      <c r="P87" s="103"/>
      <c r="Q87" s="41"/>
    </row>
    <row r="88" spans="1:17" x14ac:dyDescent="0.3">
      <c r="A88" s="47" t="s">
        <v>245</v>
      </c>
      <c r="B88" s="47" t="s">
        <v>246</v>
      </c>
      <c r="C88" s="47" t="s">
        <v>114</v>
      </c>
      <c r="D88" s="47">
        <v>0</v>
      </c>
      <c r="E88" s="47" t="s">
        <v>174</v>
      </c>
      <c r="F88" s="86">
        <v>42794</v>
      </c>
      <c r="G88" s="52" t="s">
        <v>220</v>
      </c>
      <c r="H88" s="52">
        <v>1750</v>
      </c>
      <c r="I88" s="87">
        <v>480</v>
      </c>
      <c r="J88" s="47" t="s">
        <v>106</v>
      </c>
      <c r="K88" s="60"/>
      <c r="L88" s="64">
        <v>0</v>
      </c>
      <c r="M88" s="101" t="s">
        <v>207</v>
      </c>
      <c r="N88" s="102"/>
      <c r="O88" s="102"/>
      <c r="P88" s="103"/>
      <c r="Q88" s="41"/>
    </row>
    <row r="89" spans="1:17" x14ac:dyDescent="0.3">
      <c r="A89" s="47" t="s">
        <v>245</v>
      </c>
      <c r="B89" s="47" t="s">
        <v>246</v>
      </c>
      <c r="C89" s="47" t="s">
        <v>115</v>
      </c>
      <c r="D89" s="47">
        <v>0</v>
      </c>
      <c r="E89" s="47" t="s">
        <v>174</v>
      </c>
      <c r="F89" s="86">
        <v>42794</v>
      </c>
      <c r="G89" s="52" t="s">
        <v>220</v>
      </c>
      <c r="H89" s="52">
        <v>1750</v>
      </c>
      <c r="I89" s="87">
        <v>480</v>
      </c>
      <c r="J89" s="47" t="s">
        <v>106</v>
      </c>
      <c r="K89" s="60"/>
      <c r="L89" s="64">
        <v>0</v>
      </c>
      <c r="M89" s="101" t="s">
        <v>207</v>
      </c>
      <c r="N89" s="102"/>
      <c r="O89" s="102"/>
      <c r="P89" s="103"/>
      <c r="Q89" s="41"/>
    </row>
    <row r="90" spans="1:17" x14ac:dyDescent="0.3">
      <c r="A90" s="47" t="s">
        <v>245</v>
      </c>
      <c r="B90" s="47" t="s">
        <v>246</v>
      </c>
      <c r="C90" s="47" t="s">
        <v>116</v>
      </c>
      <c r="D90" s="47">
        <v>0</v>
      </c>
      <c r="E90" s="47" t="s">
        <v>174</v>
      </c>
      <c r="F90" s="86">
        <v>42794</v>
      </c>
      <c r="G90" s="52" t="s">
        <v>220</v>
      </c>
      <c r="H90" s="52">
        <v>1750</v>
      </c>
      <c r="I90" s="87">
        <v>480</v>
      </c>
      <c r="J90" s="47" t="s">
        <v>106</v>
      </c>
      <c r="K90" s="60"/>
      <c r="L90" s="64">
        <v>0</v>
      </c>
      <c r="M90" s="101" t="s">
        <v>207</v>
      </c>
      <c r="N90" s="102"/>
      <c r="O90" s="102"/>
      <c r="P90" s="103"/>
      <c r="Q90" s="41"/>
    </row>
    <row r="91" spans="1:17" x14ac:dyDescent="0.3">
      <c r="A91" s="47" t="s">
        <v>245</v>
      </c>
      <c r="B91" s="47" t="s">
        <v>246</v>
      </c>
      <c r="C91" s="47" t="s">
        <v>117</v>
      </c>
      <c r="D91" s="47">
        <v>0</v>
      </c>
      <c r="E91" s="47" t="s">
        <v>174</v>
      </c>
      <c r="F91" s="86">
        <v>42794</v>
      </c>
      <c r="G91" s="52" t="s">
        <v>220</v>
      </c>
      <c r="H91" s="52">
        <v>1750</v>
      </c>
      <c r="I91" s="87">
        <v>480</v>
      </c>
      <c r="J91" s="47" t="s">
        <v>106</v>
      </c>
      <c r="K91" s="60"/>
      <c r="L91" s="64">
        <v>0</v>
      </c>
      <c r="M91" s="101" t="s">
        <v>207</v>
      </c>
      <c r="N91" s="102"/>
      <c r="O91" s="102"/>
      <c r="P91" s="103"/>
      <c r="Q91" s="41"/>
    </row>
    <row r="92" spans="1:17" x14ac:dyDescent="0.3">
      <c r="A92" s="47" t="s">
        <v>247</v>
      </c>
      <c r="B92" s="47" t="s">
        <v>248</v>
      </c>
      <c r="C92" s="47" t="s">
        <v>112</v>
      </c>
      <c r="D92" s="47">
        <v>2.9398847538956701</v>
      </c>
      <c r="E92" s="47" t="s">
        <v>174</v>
      </c>
      <c r="F92" s="86">
        <v>42793</v>
      </c>
      <c r="G92" s="47" t="s">
        <v>220</v>
      </c>
      <c r="H92" s="52">
        <v>1750</v>
      </c>
      <c r="I92" s="87">
        <v>480</v>
      </c>
      <c r="J92" s="47" t="s">
        <v>106</v>
      </c>
      <c r="K92" s="47"/>
      <c r="L92" s="47">
        <v>0</v>
      </c>
      <c r="M92" s="101" t="s">
        <v>207</v>
      </c>
      <c r="N92" s="102"/>
      <c r="O92" s="102"/>
      <c r="P92" s="103"/>
      <c r="Q92" s="41"/>
    </row>
    <row r="93" spans="1:17" x14ac:dyDescent="0.3">
      <c r="A93" s="47" t="s">
        <v>247</v>
      </c>
      <c r="B93" s="47" t="s">
        <v>248</v>
      </c>
      <c r="C93" s="47" t="s">
        <v>113</v>
      </c>
      <c r="D93" s="47">
        <v>0</v>
      </c>
      <c r="E93" s="47" t="s">
        <v>174</v>
      </c>
      <c r="F93" s="86">
        <v>42793</v>
      </c>
      <c r="G93" s="47" t="s">
        <v>220</v>
      </c>
      <c r="H93" s="52">
        <v>1750</v>
      </c>
      <c r="I93" s="87">
        <v>480</v>
      </c>
      <c r="J93" s="47" t="s">
        <v>106</v>
      </c>
      <c r="K93" s="47"/>
      <c r="L93" s="47">
        <v>0</v>
      </c>
      <c r="M93" s="101" t="s">
        <v>207</v>
      </c>
      <c r="N93" s="102"/>
      <c r="O93" s="102"/>
      <c r="P93" s="103"/>
      <c r="Q93" s="41"/>
    </row>
    <row r="94" spans="1:17" x14ac:dyDescent="0.3">
      <c r="A94" s="47" t="s">
        <v>247</v>
      </c>
      <c r="B94" s="47" t="s">
        <v>248</v>
      </c>
      <c r="C94" s="47" t="s">
        <v>114</v>
      </c>
      <c r="D94" s="47">
        <v>0</v>
      </c>
      <c r="E94" s="47" t="s">
        <v>174</v>
      </c>
      <c r="F94" s="86">
        <v>42793</v>
      </c>
      <c r="G94" s="52" t="s">
        <v>220</v>
      </c>
      <c r="H94" s="52">
        <v>1750</v>
      </c>
      <c r="I94" s="87">
        <v>480</v>
      </c>
      <c r="J94" s="47" t="s">
        <v>106</v>
      </c>
      <c r="K94" s="60"/>
      <c r="L94" s="64">
        <v>0</v>
      </c>
      <c r="M94" s="101" t="s">
        <v>207</v>
      </c>
      <c r="N94" s="102"/>
      <c r="O94" s="102"/>
      <c r="P94" s="103"/>
      <c r="Q94" s="41"/>
    </row>
    <row r="95" spans="1:17" x14ac:dyDescent="0.3">
      <c r="A95" s="47" t="s">
        <v>247</v>
      </c>
      <c r="B95" s="47" t="s">
        <v>248</v>
      </c>
      <c r="C95" s="47" t="s">
        <v>115</v>
      </c>
      <c r="D95" s="47">
        <v>0</v>
      </c>
      <c r="E95" s="47" t="s">
        <v>174</v>
      </c>
      <c r="F95" s="86">
        <v>42793</v>
      </c>
      <c r="G95" s="52" t="s">
        <v>220</v>
      </c>
      <c r="H95" s="52">
        <v>1750</v>
      </c>
      <c r="I95" s="87">
        <v>480</v>
      </c>
      <c r="J95" s="47" t="s">
        <v>106</v>
      </c>
      <c r="K95" s="60"/>
      <c r="L95" s="64">
        <v>0</v>
      </c>
      <c r="M95" s="101" t="s">
        <v>207</v>
      </c>
      <c r="N95" s="102"/>
      <c r="O95" s="102"/>
      <c r="P95" s="103"/>
      <c r="Q95" s="41"/>
    </row>
    <row r="96" spans="1:17" x14ac:dyDescent="0.3">
      <c r="A96" s="47" t="s">
        <v>247</v>
      </c>
      <c r="B96" s="47" t="s">
        <v>248</v>
      </c>
      <c r="C96" s="47" t="s">
        <v>116</v>
      </c>
      <c r="D96" s="47">
        <v>0</v>
      </c>
      <c r="E96" s="47" t="s">
        <v>174</v>
      </c>
      <c r="F96" s="86">
        <v>42793</v>
      </c>
      <c r="G96" s="52" t="s">
        <v>220</v>
      </c>
      <c r="H96" s="52">
        <v>1750</v>
      </c>
      <c r="I96" s="87">
        <v>480</v>
      </c>
      <c r="J96" s="47" t="s">
        <v>106</v>
      </c>
      <c r="K96" s="60"/>
      <c r="L96" s="64">
        <v>0</v>
      </c>
      <c r="M96" s="101" t="s">
        <v>207</v>
      </c>
      <c r="N96" s="102"/>
      <c r="O96" s="102"/>
      <c r="P96" s="103"/>
      <c r="Q96" s="41"/>
    </row>
    <row r="97" spans="1:17" x14ac:dyDescent="0.3">
      <c r="A97" s="47" t="s">
        <v>247</v>
      </c>
      <c r="B97" s="47" t="s">
        <v>248</v>
      </c>
      <c r="C97" s="47" t="s">
        <v>117</v>
      </c>
      <c r="D97" s="47">
        <v>0</v>
      </c>
      <c r="E97" s="47" t="s">
        <v>174</v>
      </c>
      <c r="F97" s="86">
        <v>42793</v>
      </c>
      <c r="G97" s="52" t="s">
        <v>220</v>
      </c>
      <c r="H97" s="52">
        <v>1750</v>
      </c>
      <c r="I97" s="87">
        <v>480</v>
      </c>
      <c r="J97" s="47" t="s">
        <v>106</v>
      </c>
      <c r="K97" s="60"/>
      <c r="L97" s="64">
        <v>0</v>
      </c>
      <c r="M97" s="101" t="s">
        <v>207</v>
      </c>
      <c r="N97" s="102"/>
      <c r="O97" s="102"/>
      <c r="P97" s="103"/>
      <c r="Q97" s="41"/>
    </row>
    <row r="98" spans="1:17" x14ac:dyDescent="0.3">
      <c r="A98" s="47" t="s">
        <v>249</v>
      </c>
      <c r="B98" s="47" t="s">
        <v>250</v>
      </c>
      <c r="C98" s="47" t="s">
        <v>111</v>
      </c>
      <c r="D98" s="47">
        <v>4.0440069259328499</v>
      </c>
      <c r="E98" s="47" t="s">
        <v>174</v>
      </c>
      <c r="F98" s="86">
        <v>42792</v>
      </c>
      <c r="G98" s="47" t="s">
        <v>220</v>
      </c>
      <c r="H98" s="52">
        <v>1750</v>
      </c>
      <c r="I98" s="87">
        <v>480</v>
      </c>
      <c r="J98" s="47" t="s">
        <v>106</v>
      </c>
      <c r="K98" s="60"/>
      <c r="L98" s="64">
        <v>0</v>
      </c>
      <c r="M98" s="101" t="s">
        <v>207</v>
      </c>
      <c r="N98" s="102"/>
      <c r="O98" s="102"/>
      <c r="P98" s="103"/>
      <c r="Q98" s="41"/>
    </row>
    <row r="99" spans="1:17" x14ac:dyDescent="0.3">
      <c r="A99" s="47" t="s">
        <v>249</v>
      </c>
      <c r="B99" s="47" t="s">
        <v>250</v>
      </c>
      <c r="C99" s="47" t="s">
        <v>112</v>
      </c>
      <c r="D99" s="47">
        <v>0</v>
      </c>
      <c r="E99" s="47" t="s">
        <v>174</v>
      </c>
      <c r="F99" s="86">
        <v>42792</v>
      </c>
      <c r="G99" s="47" t="s">
        <v>220</v>
      </c>
      <c r="H99" s="52">
        <v>1750</v>
      </c>
      <c r="I99" s="87">
        <v>480</v>
      </c>
      <c r="J99" s="47" t="s">
        <v>106</v>
      </c>
      <c r="K99" s="60"/>
      <c r="L99" s="64">
        <v>0</v>
      </c>
      <c r="M99" s="101" t="s">
        <v>207</v>
      </c>
      <c r="N99" s="102"/>
      <c r="O99" s="102"/>
      <c r="P99" s="103"/>
      <c r="Q99" s="41"/>
    </row>
    <row r="100" spans="1:17" x14ac:dyDescent="0.3">
      <c r="A100" s="47" t="s">
        <v>249</v>
      </c>
      <c r="B100" s="47" t="s">
        <v>250</v>
      </c>
      <c r="C100" s="47" t="s">
        <v>113</v>
      </c>
      <c r="D100" s="47">
        <v>0</v>
      </c>
      <c r="E100" s="47" t="s">
        <v>174</v>
      </c>
      <c r="F100" s="86">
        <v>42792</v>
      </c>
      <c r="G100" s="47" t="s">
        <v>220</v>
      </c>
      <c r="H100" s="52">
        <v>1750</v>
      </c>
      <c r="I100" s="87">
        <v>480</v>
      </c>
      <c r="J100" s="47" t="s">
        <v>106</v>
      </c>
      <c r="K100" s="60"/>
      <c r="L100" s="64">
        <v>0</v>
      </c>
      <c r="M100" s="101" t="s">
        <v>207</v>
      </c>
      <c r="N100" s="102"/>
      <c r="O100" s="102"/>
      <c r="P100" s="103"/>
      <c r="Q100" s="41"/>
    </row>
    <row r="101" spans="1:17" x14ac:dyDescent="0.3">
      <c r="A101" s="47" t="s">
        <v>249</v>
      </c>
      <c r="B101" s="47" t="s">
        <v>250</v>
      </c>
      <c r="C101" s="47" t="s">
        <v>114</v>
      </c>
      <c r="D101" s="47">
        <v>0</v>
      </c>
      <c r="E101" s="47" t="s">
        <v>174</v>
      </c>
      <c r="F101" s="86">
        <v>42792</v>
      </c>
      <c r="G101" s="47" t="s">
        <v>220</v>
      </c>
      <c r="H101" s="52">
        <v>1750</v>
      </c>
      <c r="I101" s="87">
        <v>480</v>
      </c>
      <c r="J101" s="47" t="s">
        <v>106</v>
      </c>
      <c r="K101" s="60"/>
      <c r="L101" s="64">
        <v>0</v>
      </c>
      <c r="M101" s="101" t="s">
        <v>207</v>
      </c>
      <c r="N101" s="102"/>
      <c r="O101" s="102"/>
      <c r="P101" s="103"/>
      <c r="Q101" s="41"/>
    </row>
    <row r="102" spans="1:17" x14ac:dyDescent="0.3">
      <c r="A102" s="47" t="s">
        <v>249</v>
      </c>
      <c r="B102" s="47" t="s">
        <v>250</v>
      </c>
      <c r="C102" s="47" t="s">
        <v>115</v>
      </c>
      <c r="D102" s="47">
        <v>0</v>
      </c>
      <c r="E102" s="47" t="s">
        <v>174</v>
      </c>
      <c r="F102" s="86">
        <v>42792</v>
      </c>
      <c r="G102" s="47" t="s">
        <v>220</v>
      </c>
      <c r="H102" s="52">
        <v>1750</v>
      </c>
      <c r="I102" s="87">
        <v>480</v>
      </c>
      <c r="J102" s="47" t="s">
        <v>106</v>
      </c>
      <c r="K102" s="60"/>
      <c r="L102" s="64">
        <v>0</v>
      </c>
      <c r="M102" s="101" t="s">
        <v>207</v>
      </c>
      <c r="N102" s="102"/>
      <c r="O102" s="102"/>
      <c r="P102" s="103"/>
      <c r="Q102" s="41"/>
    </row>
    <row r="103" spans="1:17" x14ac:dyDescent="0.3">
      <c r="A103" s="47" t="s">
        <v>249</v>
      </c>
      <c r="B103" s="47" t="s">
        <v>250</v>
      </c>
      <c r="C103" s="47" t="s">
        <v>116</v>
      </c>
      <c r="D103" s="47">
        <v>0</v>
      </c>
      <c r="E103" s="47" t="s">
        <v>174</v>
      </c>
      <c r="F103" s="86">
        <v>42792</v>
      </c>
      <c r="G103" s="47" t="s">
        <v>220</v>
      </c>
      <c r="H103" s="52">
        <v>1750</v>
      </c>
      <c r="I103" s="87">
        <v>480</v>
      </c>
      <c r="J103" s="47" t="s">
        <v>106</v>
      </c>
      <c r="K103" s="60"/>
      <c r="L103" s="64">
        <v>0</v>
      </c>
      <c r="M103" s="101" t="s">
        <v>207</v>
      </c>
      <c r="N103" s="102"/>
      <c r="O103" s="102"/>
      <c r="P103" s="103"/>
    </row>
    <row r="104" spans="1:17" x14ac:dyDescent="0.3">
      <c r="A104" s="47" t="s">
        <v>249</v>
      </c>
      <c r="B104" s="47" t="s">
        <v>250</v>
      </c>
      <c r="C104" s="47" t="s">
        <v>117</v>
      </c>
      <c r="D104" s="47">
        <v>0</v>
      </c>
      <c r="E104" s="47" t="s">
        <v>174</v>
      </c>
      <c r="F104" s="86">
        <v>42792</v>
      </c>
      <c r="G104" s="52" t="s">
        <v>220</v>
      </c>
      <c r="H104" s="52">
        <v>1750</v>
      </c>
      <c r="I104" s="87">
        <v>480</v>
      </c>
      <c r="J104" s="47" t="s">
        <v>106</v>
      </c>
      <c r="K104" s="60"/>
      <c r="L104" s="64">
        <v>0</v>
      </c>
      <c r="M104" s="101" t="s">
        <v>207</v>
      </c>
      <c r="N104" s="102"/>
      <c r="O104" s="102"/>
      <c r="P104" s="103"/>
    </row>
    <row r="105" spans="1:17" x14ac:dyDescent="0.3">
      <c r="A105" s="47" t="s">
        <v>251</v>
      </c>
      <c r="B105" s="47" t="s">
        <v>252</v>
      </c>
      <c r="C105" s="47" t="s">
        <v>117</v>
      </c>
      <c r="D105" s="47">
        <v>57.943163543468501</v>
      </c>
      <c r="E105" s="47" t="s">
        <v>174</v>
      </c>
      <c r="F105" s="86">
        <v>42798</v>
      </c>
      <c r="G105" s="52" t="s">
        <v>220</v>
      </c>
      <c r="H105" s="52">
        <v>1750</v>
      </c>
      <c r="I105" s="87">
        <v>480</v>
      </c>
      <c r="J105" s="47" t="s">
        <v>106</v>
      </c>
      <c r="K105" s="60"/>
      <c r="L105" s="64">
        <v>0</v>
      </c>
      <c r="M105" s="101" t="s">
        <v>207</v>
      </c>
      <c r="N105" s="102"/>
      <c r="O105" s="102"/>
      <c r="P105" s="103"/>
    </row>
    <row r="106" spans="1:17" x14ac:dyDescent="0.3">
      <c r="A106" s="47" t="s">
        <v>251</v>
      </c>
      <c r="B106" s="47" t="s">
        <v>252</v>
      </c>
      <c r="C106" s="47" t="s">
        <v>118</v>
      </c>
      <c r="D106" s="47">
        <v>33.657036443082298</v>
      </c>
      <c r="E106" s="47" t="s">
        <v>174</v>
      </c>
      <c r="F106" s="86">
        <v>42798</v>
      </c>
      <c r="G106" s="52" t="s">
        <v>220</v>
      </c>
      <c r="H106" s="52">
        <v>1750</v>
      </c>
      <c r="I106" s="87">
        <v>480</v>
      </c>
      <c r="J106" s="47" t="s">
        <v>106</v>
      </c>
      <c r="K106" s="60"/>
      <c r="L106" s="64">
        <v>0</v>
      </c>
      <c r="M106" s="101" t="s">
        <v>207</v>
      </c>
      <c r="N106" s="102"/>
      <c r="O106" s="102"/>
      <c r="P106" s="103"/>
    </row>
    <row r="107" spans="1:17" x14ac:dyDescent="0.3">
      <c r="A107" s="47" t="s">
        <v>253</v>
      </c>
      <c r="B107" s="47" t="s">
        <v>254</v>
      </c>
      <c r="C107" s="47" t="s">
        <v>118</v>
      </c>
      <c r="D107" s="47">
        <v>0</v>
      </c>
      <c r="E107" s="47" t="s">
        <v>174</v>
      </c>
      <c r="F107" s="86">
        <v>42799</v>
      </c>
      <c r="G107" s="52" t="s">
        <v>220</v>
      </c>
      <c r="H107" s="52">
        <v>1750</v>
      </c>
      <c r="I107" s="87">
        <v>480</v>
      </c>
      <c r="J107" s="47" t="s">
        <v>106</v>
      </c>
      <c r="K107" s="60"/>
      <c r="L107" s="64">
        <v>0</v>
      </c>
      <c r="M107" s="101" t="s">
        <v>207</v>
      </c>
      <c r="N107" s="102"/>
      <c r="O107" s="102"/>
      <c r="P107" s="103"/>
    </row>
    <row r="108" spans="1:17" x14ac:dyDescent="0.3">
      <c r="A108" s="47" t="s">
        <v>255</v>
      </c>
      <c r="B108" s="47" t="s">
        <v>256</v>
      </c>
      <c r="C108" s="47" t="s">
        <v>109</v>
      </c>
      <c r="D108" s="47">
        <v>791.20542903367698</v>
      </c>
      <c r="E108" s="47" t="s">
        <v>174</v>
      </c>
      <c r="F108" s="86">
        <v>42811</v>
      </c>
      <c r="G108" s="47" t="s">
        <v>220</v>
      </c>
      <c r="H108" s="52">
        <v>1750</v>
      </c>
      <c r="I108" s="87">
        <v>605</v>
      </c>
      <c r="J108" s="47" t="s">
        <v>106</v>
      </c>
      <c r="K108" s="47"/>
      <c r="L108" s="47">
        <v>0</v>
      </c>
      <c r="M108" s="101" t="s">
        <v>207</v>
      </c>
      <c r="N108" s="102"/>
      <c r="O108" s="102"/>
      <c r="P108" s="103"/>
    </row>
    <row r="109" spans="1:17" x14ac:dyDescent="0.3">
      <c r="A109" s="47" t="s">
        <v>257</v>
      </c>
      <c r="B109" s="47" t="s">
        <v>258</v>
      </c>
      <c r="C109" s="47" t="s">
        <v>109</v>
      </c>
      <c r="D109" s="47">
        <v>810.95432327641595</v>
      </c>
      <c r="E109" s="47" t="s">
        <v>174</v>
      </c>
      <c r="F109" s="86">
        <v>42812</v>
      </c>
      <c r="G109" s="47" t="s">
        <v>220</v>
      </c>
      <c r="H109" s="52">
        <v>1750</v>
      </c>
      <c r="I109" s="87">
        <v>605</v>
      </c>
      <c r="J109" s="47" t="s">
        <v>106</v>
      </c>
      <c r="K109" s="47"/>
      <c r="L109" s="47">
        <v>0</v>
      </c>
      <c r="M109" s="101" t="s">
        <v>207</v>
      </c>
      <c r="N109" s="102"/>
      <c r="O109" s="102"/>
      <c r="P109" s="103"/>
    </row>
    <row r="110" spans="1:17" x14ac:dyDescent="0.3">
      <c r="A110" s="47" t="s">
        <v>259</v>
      </c>
      <c r="B110" s="47" t="s">
        <v>260</v>
      </c>
      <c r="C110" s="47" t="s">
        <v>109</v>
      </c>
      <c r="D110" s="47">
        <v>830.69562968398202</v>
      </c>
      <c r="E110" s="47" t="s">
        <v>174</v>
      </c>
      <c r="F110" s="86">
        <v>42813</v>
      </c>
      <c r="G110" s="47" t="s">
        <v>220</v>
      </c>
      <c r="H110" s="52">
        <v>1750</v>
      </c>
      <c r="I110" s="87">
        <v>605</v>
      </c>
      <c r="J110" s="47" t="s">
        <v>106</v>
      </c>
      <c r="K110" s="52"/>
      <c r="L110" s="47">
        <v>0</v>
      </c>
      <c r="M110" s="101" t="s">
        <v>207</v>
      </c>
      <c r="N110" s="102"/>
      <c r="O110" s="102"/>
      <c r="P110" s="103"/>
    </row>
    <row r="111" spans="1:17" x14ac:dyDescent="0.3">
      <c r="A111" s="47" t="s">
        <v>261</v>
      </c>
      <c r="B111" s="47" t="s">
        <v>262</v>
      </c>
      <c r="C111" s="47" t="s">
        <v>109</v>
      </c>
      <c r="D111" s="47">
        <v>649.72605982756795</v>
      </c>
      <c r="E111" s="47" t="s">
        <v>174</v>
      </c>
      <c r="F111" s="86">
        <v>42808</v>
      </c>
      <c r="G111" s="47" t="s">
        <v>35</v>
      </c>
      <c r="H111" s="52">
        <v>1763</v>
      </c>
      <c r="I111" s="87">
        <v>605</v>
      </c>
      <c r="J111" s="47" t="s">
        <v>106</v>
      </c>
      <c r="K111" s="47"/>
      <c r="L111" s="47">
        <v>0</v>
      </c>
      <c r="M111" s="101" t="s">
        <v>207</v>
      </c>
      <c r="N111" s="102"/>
      <c r="O111" s="102"/>
      <c r="P111" s="103"/>
    </row>
    <row r="112" spans="1:17" x14ac:dyDescent="0.3">
      <c r="A112" s="47" t="s">
        <v>263</v>
      </c>
      <c r="B112" s="47" t="s">
        <v>264</v>
      </c>
      <c r="C112" s="47" t="s">
        <v>109</v>
      </c>
      <c r="D112" s="47">
        <v>629.99233927778505</v>
      </c>
      <c r="E112" s="47" t="s">
        <v>174</v>
      </c>
      <c r="F112" s="86">
        <v>42806</v>
      </c>
      <c r="G112" s="47" t="s">
        <v>220</v>
      </c>
      <c r="H112" s="52">
        <v>1750</v>
      </c>
      <c r="I112" s="87">
        <v>605</v>
      </c>
      <c r="J112" s="47" t="s">
        <v>106</v>
      </c>
      <c r="K112" s="52"/>
      <c r="L112" s="47">
        <v>0</v>
      </c>
      <c r="M112" s="101" t="s">
        <v>207</v>
      </c>
      <c r="N112" s="102"/>
      <c r="O112" s="102"/>
      <c r="P112" s="103"/>
    </row>
    <row r="113" spans="1:16" x14ac:dyDescent="0.3">
      <c r="A113" s="47" t="s">
        <v>265</v>
      </c>
      <c r="B113" s="47" t="s">
        <v>266</v>
      </c>
      <c r="C113" s="47" t="s">
        <v>109</v>
      </c>
      <c r="D113" s="47">
        <v>689.21626303135497</v>
      </c>
      <c r="E113" s="47" t="s">
        <v>174</v>
      </c>
      <c r="F113" s="86">
        <v>42810</v>
      </c>
      <c r="G113" s="47" t="s">
        <v>220</v>
      </c>
      <c r="H113" s="52">
        <v>1750</v>
      </c>
      <c r="I113" s="87">
        <v>605</v>
      </c>
      <c r="J113" s="47" t="s">
        <v>106</v>
      </c>
      <c r="K113" s="52"/>
      <c r="L113" s="47">
        <v>0</v>
      </c>
      <c r="M113" s="101" t="s">
        <v>207</v>
      </c>
      <c r="N113" s="102"/>
      <c r="O113" s="102"/>
      <c r="P113" s="103"/>
    </row>
    <row r="114" spans="1:16" x14ac:dyDescent="0.3">
      <c r="A114" s="47" t="s">
        <v>267</v>
      </c>
      <c r="B114" s="47" t="s">
        <v>268</v>
      </c>
      <c r="C114" s="47" t="s">
        <v>109</v>
      </c>
      <c r="D114" s="47">
        <v>669.47495529514799</v>
      </c>
      <c r="E114" s="47" t="s">
        <v>174</v>
      </c>
      <c r="F114" s="86">
        <v>42809</v>
      </c>
      <c r="G114" s="47" t="s">
        <v>220</v>
      </c>
      <c r="H114" s="52">
        <v>1750</v>
      </c>
      <c r="I114" s="87">
        <v>605</v>
      </c>
      <c r="J114" s="47" t="s">
        <v>106</v>
      </c>
      <c r="K114" s="47"/>
      <c r="L114" s="47">
        <v>0</v>
      </c>
      <c r="M114" s="101" t="s">
        <v>207</v>
      </c>
      <c r="N114" s="102"/>
      <c r="O114" s="102"/>
      <c r="P114" s="103"/>
    </row>
    <row r="115" spans="1:16" x14ac:dyDescent="0.3">
      <c r="A115" s="47" t="s">
        <v>269</v>
      </c>
      <c r="B115" s="47" t="s">
        <v>270</v>
      </c>
      <c r="C115" s="47" t="s">
        <v>109</v>
      </c>
      <c r="D115" s="47">
        <v>771.46412227578503</v>
      </c>
      <c r="E115" s="47" t="s">
        <v>174</v>
      </c>
      <c r="F115" s="86">
        <v>42810</v>
      </c>
      <c r="G115" s="47" t="s">
        <v>220</v>
      </c>
      <c r="H115" s="52">
        <v>1750</v>
      </c>
      <c r="I115" s="87">
        <v>605</v>
      </c>
      <c r="J115" s="47" t="s">
        <v>106</v>
      </c>
      <c r="K115" s="52"/>
      <c r="L115" s="47">
        <v>0</v>
      </c>
      <c r="M115" s="101" t="s">
        <v>207</v>
      </c>
      <c r="N115" s="102"/>
      <c r="O115" s="102"/>
      <c r="P115" s="103"/>
    </row>
    <row r="116" spans="1:16" x14ac:dyDescent="0.3">
      <c r="A116" s="47" t="s">
        <v>271</v>
      </c>
      <c r="B116" s="47" t="s">
        <v>272</v>
      </c>
      <c r="C116" s="47" t="s">
        <v>109</v>
      </c>
      <c r="D116" s="47">
        <v>850.43693589692396</v>
      </c>
      <c r="E116" s="47" t="s">
        <v>174</v>
      </c>
      <c r="F116" s="86">
        <v>42814</v>
      </c>
      <c r="G116" s="47" t="s">
        <v>220</v>
      </c>
      <c r="H116" s="52">
        <v>1750</v>
      </c>
      <c r="I116" s="87">
        <v>605</v>
      </c>
      <c r="J116" s="47" t="s">
        <v>106</v>
      </c>
      <c r="K116" s="47"/>
      <c r="L116" s="47">
        <v>0</v>
      </c>
      <c r="M116" s="101" t="s">
        <v>207</v>
      </c>
      <c r="N116" s="102"/>
      <c r="O116" s="102"/>
      <c r="P116" s="103"/>
    </row>
    <row r="117" spans="1:16" x14ac:dyDescent="0.3">
      <c r="A117" s="47" t="s">
        <v>273</v>
      </c>
      <c r="B117" s="47" t="s">
        <v>274</v>
      </c>
      <c r="C117" s="47" t="s">
        <v>109</v>
      </c>
      <c r="D117" s="47">
        <v>870.17824193081003</v>
      </c>
      <c r="E117" s="47" t="s">
        <v>174</v>
      </c>
      <c r="F117" s="86">
        <v>42814</v>
      </c>
      <c r="G117" s="47" t="s">
        <v>220</v>
      </c>
      <c r="H117" s="52">
        <v>1750</v>
      </c>
      <c r="I117" s="87">
        <v>605</v>
      </c>
      <c r="J117" s="47" t="s">
        <v>106</v>
      </c>
      <c r="K117" s="52"/>
      <c r="L117" s="47">
        <v>0</v>
      </c>
      <c r="M117" s="101" t="s">
        <v>207</v>
      </c>
      <c r="N117" s="102"/>
      <c r="O117" s="102"/>
      <c r="P117" s="103"/>
    </row>
    <row r="118" spans="1:16" x14ac:dyDescent="0.3">
      <c r="A118" s="47" t="s">
        <v>275</v>
      </c>
      <c r="B118" s="47" t="s">
        <v>276</v>
      </c>
      <c r="C118" s="47" t="s">
        <v>109</v>
      </c>
      <c r="D118" s="47">
        <v>369.43492757395597</v>
      </c>
      <c r="E118" s="47" t="s">
        <v>174</v>
      </c>
      <c r="F118" s="86">
        <v>42805</v>
      </c>
      <c r="G118" s="47" t="s">
        <v>220</v>
      </c>
      <c r="H118" s="52">
        <v>1750</v>
      </c>
      <c r="I118" s="87">
        <v>605</v>
      </c>
      <c r="J118" s="47" t="s">
        <v>106</v>
      </c>
      <c r="K118" s="47"/>
      <c r="L118" s="47">
        <v>0</v>
      </c>
      <c r="M118" s="101" t="s">
        <v>207</v>
      </c>
      <c r="N118" s="102"/>
      <c r="O118" s="102"/>
      <c r="P118" s="103"/>
    </row>
    <row r="119" spans="1:16" x14ac:dyDescent="0.3">
      <c r="A119" s="47" t="s">
        <v>277</v>
      </c>
      <c r="B119" s="47" t="s">
        <v>278</v>
      </c>
      <c r="C119" s="47" t="s">
        <v>109</v>
      </c>
      <c r="D119" s="47">
        <v>155.57008677924301</v>
      </c>
      <c r="E119" s="47" t="s">
        <v>174</v>
      </c>
      <c r="F119" s="86">
        <v>42804</v>
      </c>
      <c r="G119" s="47" t="s">
        <v>220</v>
      </c>
      <c r="H119" s="52">
        <v>1750</v>
      </c>
      <c r="I119" s="87">
        <v>605</v>
      </c>
      <c r="J119" s="47" t="s">
        <v>106</v>
      </c>
      <c r="K119" s="52"/>
      <c r="L119" s="47">
        <v>0</v>
      </c>
      <c r="M119" s="101" t="s">
        <v>207</v>
      </c>
      <c r="N119" s="102"/>
      <c r="O119" s="102"/>
      <c r="P119" s="103"/>
    </row>
    <row r="120" spans="1:16" ht="40.5" x14ac:dyDescent="0.3">
      <c r="A120" s="47" t="s">
        <v>279</v>
      </c>
      <c r="B120" s="52" t="s">
        <v>280</v>
      </c>
      <c r="C120" s="52" t="s">
        <v>116</v>
      </c>
      <c r="D120" s="52">
        <v>127.662195652308</v>
      </c>
      <c r="E120" s="52" t="s">
        <v>138</v>
      </c>
      <c r="F120" s="55">
        <v>34391</v>
      </c>
      <c r="G120" s="52" t="s">
        <v>3</v>
      </c>
      <c r="H120" s="78">
        <v>534</v>
      </c>
      <c r="I120" s="79">
        <v>300</v>
      </c>
      <c r="J120" s="80" t="s">
        <v>106</v>
      </c>
      <c r="K120" s="78" t="s">
        <v>281</v>
      </c>
      <c r="L120" s="80">
        <v>6282</v>
      </c>
      <c r="M120" s="101" t="s">
        <v>108</v>
      </c>
      <c r="N120" s="102"/>
      <c r="O120" s="102"/>
      <c r="P120" s="103"/>
    </row>
    <row r="121" spans="1:16" ht="40.5" x14ac:dyDescent="0.3">
      <c r="A121" s="47" t="s">
        <v>279</v>
      </c>
      <c r="B121" s="52" t="s">
        <v>280</v>
      </c>
      <c r="C121" s="52" t="s">
        <v>117</v>
      </c>
      <c r="D121" s="52">
        <v>95.118307643082105</v>
      </c>
      <c r="E121" s="52" t="s">
        <v>138</v>
      </c>
      <c r="F121" s="55">
        <v>34391</v>
      </c>
      <c r="G121" s="52" t="s">
        <v>3</v>
      </c>
      <c r="H121" s="78">
        <v>534</v>
      </c>
      <c r="I121" s="79">
        <v>300</v>
      </c>
      <c r="J121" s="80" t="s">
        <v>106</v>
      </c>
      <c r="K121" s="78" t="s">
        <v>281</v>
      </c>
      <c r="L121" s="80">
        <v>6282</v>
      </c>
      <c r="M121" s="101" t="s">
        <v>108</v>
      </c>
      <c r="N121" s="102"/>
      <c r="O121" s="102"/>
      <c r="P121" s="103"/>
    </row>
    <row r="122" spans="1:16" ht="40.5" x14ac:dyDescent="0.3">
      <c r="A122" s="47" t="s">
        <v>282</v>
      </c>
      <c r="B122" s="52" t="s">
        <v>283</v>
      </c>
      <c r="C122" s="52" t="s">
        <v>112</v>
      </c>
      <c r="D122" s="52">
        <v>96.366261309271806</v>
      </c>
      <c r="E122" s="52" t="s">
        <v>138</v>
      </c>
      <c r="F122" s="55">
        <v>30557</v>
      </c>
      <c r="G122" s="52" t="s">
        <v>12</v>
      </c>
      <c r="H122" s="52">
        <v>399</v>
      </c>
      <c r="I122" s="47">
        <v>100</v>
      </c>
      <c r="J122" s="87" t="s">
        <v>284</v>
      </c>
      <c r="K122" s="52" t="s">
        <v>285</v>
      </c>
      <c r="L122" s="87">
        <v>6032</v>
      </c>
      <c r="M122" s="98" t="s">
        <v>286</v>
      </c>
      <c r="N122" s="99"/>
      <c r="O122" s="99"/>
      <c r="P122" s="100"/>
    </row>
    <row r="123" spans="1:16" ht="40.5" x14ac:dyDescent="0.3">
      <c r="A123" s="47" t="s">
        <v>287</v>
      </c>
      <c r="B123" s="52" t="s">
        <v>288</v>
      </c>
      <c r="C123" s="52" t="s">
        <v>109</v>
      </c>
      <c r="D123" s="52">
        <v>573.97038487094505</v>
      </c>
      <c r="E123" s="52" t="s">
        <v>138</v>
      </c>
      <c r="F123" s="55">
        <v>30908</v>
      </c>
      <c r="G123" s="52" t="s">
        <v>3</v>
      </c>
      <c r="H123" s="78">
        <v>402</v>
      </c>
      <c r="I123" s="79">
        <v>105</v>
      </c>
      <c r="J123" s="80" t="s">
        <v>106</v>
      </c>
      <c r="K123" s="81" t="s">
        <v>289</v>
      </c>
      <c r="L123" s="85">
        <v>5540</v>
      </c>
      <c r="M123" s="98" t="s">
        <v>108</v>
      </c>
      <c r="N123" s="99"/>
      <c r="O123" s="99"/>
      <c r="P123" s="100"/>
    </row>
    <row r="124" spans="1:16" ht="101.25" x14ac:dyDescent="0.3">
      <c r="A124" s="47" t="s">
        <v>290</v>
      </c>
      <c r="B124" s="52" t="s">
        <v>291</v>
      </c>
      <c r="C124" s="52" t="s">
        <v>120</v>
      </c>
      <c r="D124" s="52">
        <v>770.08388949407697</v>
      </c>
      <c r="E124" s="52" t="s">
        <v>169</v>
      </c>
      <c r="F124" s="55">
        <v>29789</v>
      </c>
      <c r="G124" s="52" t="s">
        <v>3</v>
      </c>
      <c r="H124" s="52">
        <v>208</v>
      </c>
      <c r="I124" s="47">
        <v>260</v>
      </c>
      <c r="J124" s="87" t="s">
        <v>106</v>
      </c>
      <c r="K124" s="60" t="s">
        <v>292</v>
      </c>
      <c r="L124" s="87" t="s">
        <v>293</v>
      </c>
      <c r="M124" s="98" t="s">
        <v>294</v>
      </c>
      <c r="N124" s="99"/>
      <c r="O124" s="99"/>
      <c r="P124" s="100"/>
    </row>
    <row r="125" spans="1:16" ht="40.5" x14ac:dyDescent="0.3">
      <c r="A125" s="47" t="s">
        <v>295</v>
      </c>
      <c r="B125" s="52" t="s">
        <v>296</v>
      </c>
      <c r="C125" s="52" t="s">
        <v>109</v>
      </c>
      <c r="D125" s="52">
        <v>760.44994043714803</v>
      </c>
      <c r="E125" s="52" t="s">
        <v>138</v>
      </c>
      <c r="F125" s="55">
        <v>40925</v>
      </c>
      <c r="G125" s="52" t="s">
        <v>12</v>
      </c>
      <c r="H125" s="78">
        <v>516</v>
      </c>
      <c r="I125" s="79">
        <v>655</v>
      </c>
      <c r="J125" s="80" t="s">
        <v>284</v>
      </c>
      <c r="K125" s="81" t="s">
        <v>297</v>
      </c>
      <c r="L125" s="85">
        <v>6400</v>
      </c>
      <c r="M125" s="98" t="s">
        <v>298</v>
      </c>
      <c r="N125" s="99"/>
      <c r="O125" s="99"/>
      <c r="P125" s="100"/>
    </row>
    <row r="126" spans="1:16" ht="60.75" x14ac:dyDescent="0.3">
      <c r="A126" s="47" t="s">
        <v>299</v>
      </c>
      <c r="B126" s="52" t="s">
        <v>300</v>
      </c>
      <c r="C126" s="52" t="s">
        <v>117</v>
      </c>
      <c r="D126" s="52">
        <v>97.104265173489196</v>
      </c>
      <c r="E126" s="52" t="s">
        <v>301</v>
      </c>
      <c r="F126" s="55">
        <v>30608</v>
      </c>
      <c r="G126" s="52" t="s">
        <v>104</v>
      </c>
      <c r="H126" s="78">
        <v>434</v>
      </c>
      <c r="I126" s="79">
        <v>108</v>
      </c>
      <c r="J126" s="80" t="s">
        <v>106</v>
      </c>
      <c r="K126" s="81" t="s">
        <v>302</v>
      </c>
      <c r="L126" s="80">
        <v>5923</v>
      </c>
      <c r="M126" s="101" t="s">
        <v>303</v>
      </c>
      <c r="N126" s="102"/>
      <c r="O126" s="102"/>
      <c r="P126" s="103"/>
    </row>
    <row r="127" spans="1:16" x14ac:dyDescent="0.3">
      <c r="A127" s="89" t="s">
        <v>304</v>
      </c>
      <c r="B127" s="76" t="s">
        <v>305</v>
      </c>
      <c r="C127" s="76" t="s">
        <v>118</v>
      </c>
      <c r="D127" s="47">
        <v>95.614662458225695</v>
      </c>
      <c r="E127" s="76" t="s">
        <v>306</v>
      </c>
      <c r="F127" s="86">
        <v>29648</v>
      </c>
      <c r="G127" s="76" t="s">
        <v>104</v>
      </c>
      <c r="H127" s="78">
        <v>213</v>
      </c>
      <c r="I127" s="79">
        <v>108</v>
      </c>
      <c r="J127" s="80" t="s">
        <v>106</v>
      </c>
      <c r="K127" s="81" t="s">
        <v>307</v>
      </c>
      <c r="L127" s="85" t="s">
        <v>308</v>
      </c>
      <c r="M127" s="98" t="s">
        <v>309</v>
      </c>
      <c r="N127" s="99"/>
      <c r="O127" s="99"/>
      <c r="P127" s="100"/>
    </row>
    <row r="128" spans="1:16" x14ac:dyDescent="0.3">
      <c r="A128" s="89" t="s">
        <v>304</v>
      </c>
      <c r="B128" s="76" t="s">
        <v>305</v>
      </c>
      <c r="C128" s="76" t="s">
        <v>117</v>
      </c>
      <c r="D128" s="47">
        <v>91.403662944691703</v>
      </c>
      <c r="E128" s="76" t="s">
        <v>306</v>
      </c>
      <c r="F128" s="86">
        <v>29648</v>
      </c>
      <c r="G128" s="76" t="s">
        <v>104</v>
      </c>
      <c r="H128" s="78">
        <v>213</v>
      </c>
      <c r="I128" s="79">
        <v>108</v>
      </c>
      <c r="J128" s="80" t="s">
        <v>106</v>
      </c>
      <c r="K128" s="81" t="s">
        <v>307</v>
      </c>
      <c r="L128" s="85" t="s">
        <v>308</v>
      </c>
      <c r="M128" s="98" t="s">
        <v>309</v>
      </c>
      <c r="N128" s="99"/>
      <c r="O128" s="99"/>
      <c r="P128" s="100"/>
    </row>
    <row r="129" spans="1:16" ht="74.25" customHeight="1" x14ac:dyDescent="0.3">
      <c r="A129" s="47" t="s">
        <v>310</v>
      </c>
      <c r="B129" s="52" t="s">
        <v>311</v>
      </c>
      <c r="C129" s="52" t="s">
        <v>109</v>
      </c>
      <c r="D129" s="52">
        <v>777.21758682160305</v>
      </c>
      <c r="E129" s="52" t="s">
        <v>169</v>
      </c>
      <c r="F129" s="55">
        <v>30957</v>
      </c>
      <c r="G129" s="52" t="s">
        <v>3</v>
      </c>
      <c r="H129" s="78">
        <v>1504</v>
      </c>
      <c r="I129" s="79">
        <v>108</v>
      </c>
      <c r="J129" s="80" t="s">
        <v>106</v>
      </c>
      <c r="K129" s="81" t="s">
        <v>312</v>
      </c>
      <c r="L129" s="85" t="s">
        <v>107</v>
      </c>
      <c r="M129" s="98" t="s">
        <v>313</v>
      </c>
      <c r="N129" s="99"/>
      <c r="O129" s="99"/>
      <c r="P129" s="100"/>
    </row>
    <row r="130" spans="1:16" ht="40.5" x14ac:dyDescent="0.3">
      <c r="A130" s="47" t="s">
        <v>314</v>
      </c>
      <c r="B130" s="52" t="s">
        <v>315</v>
      </c>
      <c r="C130" s="52" t="s">
        <v>117</v>
      </c>
      <c r="D130" s="52">
        <v>75.242601044704799</v>
      </c>
      <c r="E130" s="52" t="s">
        <v>138</v>
      </c>
      <c r="F130" s="55">
        <v>33964</v>
      </c>
      <c r="G130" s="52" t="s">
        <v>3</v>
      </c>
      <c r="H130" s="78">
        <v>330</v>
      </c>
      <c r="I130" s="79">
        <v>108</v>
      </c>
      <c r="J130" s="80" t="s">
        <v>106</v>
      </c>
      <c r="K130" s="78"/>
      <c r="L130" s="80">
        <v>7197</v>
      </c>
      <c r="M130" s="98" t="s">
        <v>316</v>
      </c>
      <c r="N130" s="99"/>
      <c r="O130" s="99"/>
      <c r="P130" s="100"/>
    </row>
    <row r="131" spans="1:16" ht="40.5" x14ac:dyDescent="0.3">
      <c r="A131" s="47" t="s">
        <v>317</v>
      </c>
      <c r="B131" s="47" t="s">
        <v>318</v>
      </c>
      <c r="C131" s="47" t="s">
        <v>111</v>
      </c>
      <c r="D131" s="47">
        <v>207.544605873987</v>
      </c>
      <c r="E131" s="47" t="s">
        <v>138</v>
      </c>
      <c r="F131" s="86">
        <v>35400</v>
      </c>
      <c r="G131" s="47" t="s">
        <v>12</v>
      </c>
      <c r="H131" s="78">
        <v>394</v>
      </c>
      <c r="I131" s="79">
        <v>105</v>
      </c>
      <c r="J131" s="80" t="s">
        <v>106</v>
      </c>
      <c r="K131" s="81" t="s">
        <v>319</v>
      </c>
      <c r="L131" s="85">
        <v>0</v>
      </c>
      <c r="M131" s="101" t="s">
        <v>320</v>
      </c>
      <c r="N131" s="102"/>
      <c r="O131" s="102"/>
      <c r="P131" s="103"/>
    </row>
    <row r="132" spans="1:16" ht="40.5" x14ac:dyDescent="0.3">
      <c r="A132" s="47" t="s">
        <v>321</v>
      </c>
      <c r="B132" s="47" t="s">
        <v>322</v>
      </c>
      <c r="C132" s="47" t="s">
        <v>113</v>
      </c>
      <c r="D132" s="47">
        <v>164.227815604966</v>
      </c>
      <c r="E132" s="47" t="s">
        <v>138</v>
      </c>
      <c r="F132" s="86">
        <v>38467</v>
      </c>
      <c r="G132" s="47" t="s">
        <v>12</v>
      </c>
      <c r="H132" s="78">
        <v>369</v>
      </c>
      <c r="I132" s="79">
        <v>105</v>
      </c>
      <c r="J132" s="80" t="s">
        <v>106</v>
      </c>
      <c r="K132" s="81" t="s">
        <v>323</v>
      </c>
      <c r="L132" s="85">
        <v>6400</v>
      </c>
      <c r="M132" s="101" t="s">
        <v>324</v>
      </c>
      <c r="N132" s="102"/>
      <c r="O132" s="102"/>
      <c r="P132" s="103"/>
    </row>
    <row r="133" spans="1:16" ht="40.5" x14ac:dyDescent="0.3">
      <c r="A133" s="47" t="s">
        <v>325</v>
      </c>
      <c r="B133" s="47" t="s">
        <v>326</v>
      </c>
      <c r="C133" s="47" t="s">
        <v>111</v>
      </c>
      <c r="D133" s="47">
        <v>155.02038751656801</v>
      </c>
      <c r="E133" s="47" t="s">
        <v>138</v>
      </c>
      <c r="F133" s="86">
        <v>35406</v>
      </c>
      <c r="G133" s="47" t="s">
        <v>12</v>
      </c>
      <c r="H133" s="78" t="s">
        <v>327</v>
      </c>
      <c r="I133" s="79" t="s">
        <v>328</v>
      </c>
      <c r="J133" s="80" t="s">
        <v>106</v>
      </c>
      <c r="K133" s="81" t="s">
        <v>329</v>
      </c>
      <c r="L133" s="85" t="s">
        <v>107</v>
      </c>
      <c r="M133" s="101" t="s">
        <v>320</v>
      </c>
      <c r="N133" s="102"/>
      <c r="O133" s="102"/>
      <c r="P133" s="103"/>
    </row>
    <row r="134" spans="1:16" ht="40.5" x14ac:dyDescent="0.3">
      <c r="A134" s="47" t="s">
        <v>330</v>
      </c>
      <c r="B134" s="47" t="s">
        <v>331</v>
      </c>
      <c r="C134" s="47" t="s">
        <v>116</v>
      </c>
      <c r="D134" s="47">
        <v>144.98875614382399</v>
      </c>
      <c r="E134" s="47" t="s">
        <v>138</v>
      </c>
      <c r="F134" s="86">
        <v>38459</v>
      </c>
      <c r="G134" s="47" t="s">
        <v>3</v>
      </c>
      <c r="H134" s="78">
        <v>369</v>
      </c>
      <c r="I134" s="79">
        <v>105</v>
      </c>
      <c r="J134" s="80" t="s">
        <v>106</v>
      </c>
      <c r="K134" s="78" t="s">
        <v>332</v>
      </c>
      <c r="L134" s="80">
        <v>6400</v>
      </c>
      <c r="M134" s="101" t="s">
        <v>108</v>
      </c>
      <c r="N134" s="102"/>
      <c r="O134" s="102"/>
      <c r="P134" s="103"/>
    </row>
    <row r="135" spans="1:16" ht="40.5" x14ac:dyDescent="0.3">
      <c r="A135" s="47" t="s">
        <v>330</v>
      </c>
      <c r="B135" s="47" t="s">
        <v>331</v>
      </c>
      <c r="C135" s="47" t="s">
        <v>117</v>
      </c>
      <c r="D135" s="47">
        <v>106.454860247977</v>
      </c>
      <c r="E135" s="47" t="s">
        <v>138</v>
      </c>
      <c r="F135" s="86">
        <v>38459</v>
      </c>
      <c r="G135" s="47" t="s">
        <v>3</v>
      </c>
      <c r="H135" s="78">
        <v>369</v>
      </c>
      <c r="I135" s="79">
        <v>105</v>
      </c>
      <c r="J135" s="80" t="s">
        <v>106</v>
      </c>
      <c r="K135" s="78" t="s">
        <v>332</v>
      </c>
      <c r="L135" s="80">
        <v>6400</v>
      </c>
      <c r="M135" s="101" t="s">
        <v>108</v>
      </c>
      <c r="N135" s="102"/>
      <c r="O135" s="102"/>
      <c r="P135" s="103"/>
    </row>
    <row r="136" spans="1:16" ht="60.75" x14ac:dyDescent="0.3">
      <c r="A136" s="47" t="s">
        <v>333</v>
      </c>
      <c r="B136" s="52" t="s">
        <v>334</v>
      </c>
      <c r="C136" s="52" t="s">
        <v>111</v>
      </c>
      <c r="D136" s="52">
        <v>215.794954919839</v>
      </c>
      <c r="E136" s="52" t="s">
        <v>301</v>
      </c>
      <c r="F136" s="55">
        <v>30586</v>
      </c>
      <c r="G136" s="52" t="s">
        <v>104</v>
      </c>
      <c r="H136" s="52">
        <v>436</v>
      </c>
      <c r="I136" s="47">
        <v>104</v>
      </c>
      <c r="J136" s="87" t="s">
        <v>106</v>
      </c>
      <c r="K136" s="60" t="s">
        <v>335</v>
      </c>
      <c r="L136" s="87" t="s">
        <v>336</v>
      </c>
      <c r="M136" s="98" t="s">
        <v>337</v>
      </c>
      <c r="N136" s="99"/>
      <c r="O136" s="99"/>
      <c r="P136" s="100"/>
    </row>
    <row r="137" spans="1:16" ht="60.75" x14ac:dyDescent="0.3">
      <c r="A137" s="47" t="s">
        <v>338</v>
      </c>
      <c r="B137" s="73" t="s">
        <v>339</v>
      </c>
      <c r="C137" s="52" t="s">
        <v>117</v>
      </c>
      <c r="D137" s="52">
        <v>220.03523911064201</v>
      </c>
      <c r="E137" s="52" t="s">
        <v>340</v>
      </c>
      <c r="F137" s="55" t="s">
        <v>206</v>
      </c>
      <c r="G137" s="52" t="s">
        <v>76</v>
      </c>
      <c r="H137" s="52"/>
      <c r="I137" s="47"/>
      <c r="J137" s="47"/>
      <c r="K137" s="60"/>
      <c r="L137" s="47"/>
      <c r="M137" s="98" t="s">
        <v>130</v>
      </c>
      <c r="N137" s="99"/>
      <c r="O137" s="99"/>
      <c r="P137" s="100"/>
    </row>
    <row r="138" spans="1:16" ht="60.75" x14ac:dyDescent="0.3">
      <c r="A138" s="47" t="s">
        <v>341</v>
      </c>
      <c r="B138" s="52" t="s">
        <v>342</v>
      </c>
      <c r="C138" s="52" t="s">
        <v>117</v>
      </c>
      <c r="D138" s="52">
        <v>232.357882063424</v>
      </c>
      <c r="E138" s="52" t="s">
        <v>301</v>
      </c>
      <c r="F138" s="55">
        <v>31302</v>
      </c>
      <c r="G138" s="52" t="s">
        <v>104</v>
      </c>
      <c r="H138" s="78">
        <v>310</v>
      </c>
      <c r="I138" s="79">
        <v>300</v>
      </c>
      <c r="J138" s="80" t="s">
        <v>106</v>
      </c>
      <c r="K138" s="78" t="s">
        <v>343</v>
      </c>
      <c r="L138" s="80">
        <v>6378</v>
      </c>
      <c r="M138" s="101" t="s">
        <v>303</v>
      </c>
      <c r="N138" s="102"/>
      <c r="O138" s="102"/>
      <c r="P138" s="103"/>
    </row>
    <row r="139" spans="1:16" x14ac:dyDescent="0.3">
      <c r="A139" s="47" t="s">
        <v>344</v>
      </c>
      <c r="B139" s="47" t="s">
        <v>345</v>
      </c>
      <c r="C139" s="47" t="s">
        <v>109</v>
      </c>
      <c r="D139" s="47">
        <v>524.16424671951199</v>
      </c>
      <c r="E139" s="47" t="s">
        <v>169</v>
      </c>
      <c r="F139" s="86">
        <v>42920</v>
      </c>
      <c r="G139" s="47" t="s">
        <v>220</v>
      </c>
      <c r="H139" s="52">
        <v>1500</v>
      </c>
      <c r="I139" s="87">
        <v>600</v>
      </c>
      <c r="J139" s="47" t="s">
        <v>106</v>
      </c>
      <c r="K139" s="81" t="s">
        <v>105</v>
      </c>
      <c r="L139" s="87">
        <v>0</v>
      </c>
      <c r="M139" s="101" t="s">
        <v>346</v>
      </c>
      <c r="N139" s="102"/>
      <c r="O139" s="102"/>
      <c r="P139" s="103"/>
    </row>
    <row r="140" spans="1:16" x14ac:dyDescent="0.3">
      <c r="A140" s="47" t="s">
        <v>347</v>
      </c>
      <c r="B140" s="47" t="s">
        <v>348</v>
      </c>
      <c r="C140" s="47" t="s">
        <v>109</v>
      </c>
      <c r="D140" s="47">
        <v>507.64195890881899</v>
      </c>
      <c r="E140" s="47" t="s">
        <v>169</v>
      </c>
      <c r="F140" s="86">
        <v>42919</v>
      </c>
      <c r="G140" s="47" t="s">
        <v>220</v>
      </c>
      <c r="H140" s="52">
        <v>1500</v>
      </c>
      <c r="I140" s="87">
        <v>600</v>
      </c>
      <c r="J140" s="47" t="s">
        <v>106</v>
      </c>
      <c r="K140" s="81" t="s">
        <v>105</v>
      </c>
      <c r="L140" s="91">
        <v>0</v>
      </c>
      <c r="M140" s="101" t="s">
        <v>346</v>
      </c>
      <c r="N140" s="102"/>
      <c r="O140" s="102"/>
      <c r="P140" s="103"/>
    </row>
    <row r="141" spans="1:16" x14ac:dyDescent="0.3">
      <c r="A141" s="47" t="s">
        <v>349</v>
      </c>
      <c r="B141" s="47" t="s">
        <v>350</v>
      </c>
      <c r="C141" s="47" t="s">
        <v>109</v>
      </c>
      <c r="D141" s="47">
        <v>494.48245218959198</v>
      </c>
      <c r="E141" s="47" t="s">
        <v>169</v>
      </c>
      <c r="F141" s="86">
        <v>42918</v>
      </c>
      <c r="G141" s="59" t="s">
        <v>220</v>
      </c>
      <c r="H141" s="59">
        <v>1500</v>
      </c>
      <c r="I141" s="92" t="s">
        <v>351</v>
      </c>
      <c r="J141" s="47" t="s">
        <v>106</v>
      </c>
      <c r="K141" s="81" t="s">
        <v>105</v>
      </c>
      <c r="L141" s="91">
        <v>0</v>
      </c>
      <c r="M141" s="101" t="s">
        <v>346</v>
      </c>
      <c r="N141" s="102"/>
      <c r="O141" s="102"/>
      <c r="P141" s="103"/>
    </row>
    <row r="142" spans="1:16" x14ac:dyDescent="0.3">
      <c r="A142" s="47" t="s">
        <v>352</v>
      </c>
      <c r="B142" s="47" t="s">
        <v>353</v>
      </c>
      <c r="C142" s="47" t="s">
        <v>109</v>
      </c>
      <c r="D142" s="47">
        <v>478.03317902608302</v>
      </c>
      <c r="E142" s="47" t="s">
        <v>169</v>
      </c>
      <c r="F142" s="86">
        <v>42917</v>
      </c>
      <c r="G142" s="47" t="s">
        <v>220</v>
      </c>
      <c r="H142" s="52">
        <v>1500</v>
      </c>
      <c r="I142" s="87">
        <v>600</v>
      </c>
      <c r="J142" s="47" t="s">
        <v>106</v>
      </c>
      <c r="K142" s="81" t="s">
        <v>105</v>
      </c>
      <c r="L142" s="91">
        <v>0</v>
      </c>
      <c r="M142" s="101" t="s">
        <v>346</v>
      </c>
      <c r="N142" s="102"/>
      <c r="O142" s="102"/>
      <c r="P142" s="103"/>
    </row>
    <row r="143" spans="1:16" x14ac:dyDescent="0.3">
      <c r="A143" s="47" t="s">
        <v>354</v>
      </c>
      <c r="B143" s="47" t="s">
        <v>355</v>
      </c>
      <c r="C143" s="47" t="s">
        <v>109</v>
      </c>
      <c r="D143" s="47">
        <v>461.66744734766797</v>
      </c>
      <c r="E143" s="47" t="s">
        <v>169</v>
      </c>
      <c r="F143" s="86">
        <v>42916</v>
      </c>
      <c r="G143" s="47" t="s">
        <v>220</v>
      </c>
      <c r="H143" s="52">
        <v>1500</v>
      </c>
      <c r="I143" s="87">
        <v>600</v>
      </c>
      <c r="J143" s="47" t="s">
        <v>106</v>
      </c>
      <c r="K143" s="81" t="s">
        <v>105</v>
      </c>
      <c r="L143" s="91">
        <v>0</v>
      </c>
      <c r="M143" s="101" t="s">
        <v>346</v>
      </c>
      <c r="N143" s="102"/>
      <c r="O143" s="102"/>
      <c r="P143" s="103"/>
    </row>
    <row r="144" spans="1:16" x14ac:dyDescent="0.3">
      <c r="A144" s="47" t="s">
        <v>356</v>
      </c>
      <c r="B144" s="47" t="s">
        <v>357</v>
      </c>
      <c r="C144" s="47" t="s">
        <v>109</v>
      </c>
      <c r="D144" s="47">
        <v>448.42483682840901</v>
      </c>
      <c r="E144" s="47" t="s">
        <v>169</v>
      </c>
      <c r="F144" s="86">
        <v>42916</v>
      </c>
      <c r="G144" s="47" t="s">
        <v>220</v>
      </c>
      <c r="H144" s="52">
        <v>1500</v>
      </c>
      <c r="I144" s="87">
        <v>600</v>
      </c>
      <c r="J144" s="47" t="s">
        <v>106</v>
      </c>
      <c r="K144" s="81" t="s">
        <v>105</v>
      </c>
      <c r="L144" s="91">
        <v>0</v>
      </c>
      <c r="M144" s="101" t="s">
        <v>346</v>
      </c>
      <c r="N144" s="102"/>
      <c r="O144" s="102"/>
      <c r="P144" s="103"/>
    </row>
    <row r="145" spans="1:16" x14ac:dyDescent="0.3">
      <c r="A145" s="47" t="s">
        <v>358</v>
      </c>
      <c r="B145" s="47" t="s">
        <v>359</v>
      </c>
      <c r="C145" s="47" t="s">
        <v>109</v>
      </c>
      <c r="D145" s="47">
        <v>432.06547982399201</v>
      </c>
      <c r="E145" s="47" t="s">
        <v>169</v>
      </c>
      <c r="F145" s="86">
        <v>42910</v>
      </c>
      <c r="G145" s="47" t="s">
        <v>220</v>
      </c>
      <c r="H145" s="52">
        <v>1500</v>
      </c>
      <c r="I145" s="87">
        <v>600</v>
      </c>
      <c r="J145" s="47" t="s">
        <v>106</v>
      </c>
      <c r="K145" s="81" t="s">
        <v>105</v>
      </c>
      <c r="L145" s="91">
        <v>0</v>
      </c>
      <c r="M145" s="101" t="s">
        <v>346</v>
      </c>
      <c r="N145" s="102"/>
      <c r="O145" s="102"/>
      <c r="P145" s="103"/>
    </row>
    <row r="146" spans="1:16" x14ac:dyDescent="0.3">
      <c r="A146" s="47" t="s">
        <v>360</v>
      </c>
      <c r="B146" s="47" t="s">
        <v>361</v>
      </c>
      <c r="C146" s="47" t="s">
        <v>109</v>
      </c>
      <c r="D146" s="47">
        <v>418.817025230078</v>
      </c>
      <c r="E146" s="47" t="s">
        <v>169</v>
      </c>
      <c r="F146" s="86">
        <v>42910</v>
      </c>
      <c r="G146" s="59" t="s">
        <v>220</v>
      </c>
      <c r="H146" s="59">
        <v>1500</v>
      </c>
      <c r="I146" s="92" t="s">
        <v>351</v>
      </c>
      <c r="J146" s="47" t="s">
        <v>106</v>
      </c>
      <c r="K146" s="81" t="s">
        <v>105</v>
      </c>
      <c r="L146" s="91">
        <v>0</v>
      </c>
      <c r="M146" s="101" t="s">
        <v>346</v>
      </c>
      <c r="N146" s="102"/>
      <c r="O146" s="102"/>
      <c r="P146" s="103"/>
    </row>
    <row r="147" spans="1:16" x14ac:dyDescent="0.3">
      <c r="A147" s="47" t="s">
        <v>362</v>
      </c>
      <c r="B147" s="47" t="s">
        <v>363</v>
      </c>
      <c r="C147" s="47" t="s">
        <v>109</v>
      </c>
      <c r="D147" s="47">
        <v>402.46500234489503</v>
      </c>
      <c r="E147" s="47" t="s">
        <v>169</v>
      </c>
      <c r="F147" s="86">
        <v>42909</v>
      </c>
      <c r="G147" s="47" t="s">
        <v>220</v>
      </c>
      <c r="H147" s="52">
        <v>1500</v>
      </c>
      <c r="I147" s="87">
        <v>600</v>
      </c>
      <c r="J147" s="47" t="s">
        <v>106</v>
      </c>
      <c r="K147" s="81" t="s">
        <v>105</v>
      </c>
      <c r="L147" s="87">
        <v>0</v>
      </c>
      <c r="M147" s="101" t="s">
        <v>346</v>
      </c>
      <c r="N147" s="102"/>
      <c r="O147" s="102"/>
      <c r="P147" s="103"/>
    </row>
    <row r="148" spans="1:16" x14ac:dyDescent="0.3">
      <c r="A148" s="47" t="s">
        <v>364</v>
      </c>
      <c r="B148" s="47" t="s">
        <v>365</v>
      </c>
      <c r="C148" s="47" t="s">
        <v>109</v>
      </c>
      <c r="D148" s="47">
        <v>385.80889831269701</v>
      </c>
      <c r="E148" s="47" t="s">
        <v>169</v>
      </c>
      <c r="F148" s="86">
        <v>42908</v>
      </c>
      <c r="G148" s="47" t="s">
        <v>220</v>
      </c>
      <c r="H148" s="52">
        <v>1500</v>
      </c>
      <c r="I148" s="87">
        <v>600</v>
      </c>
      <c r="J148" s="47" t="s">
        <v>106</v>
      </c>
      <c r="K148" s="81" t="s">
        <v>105</v>
      </c>
      <c r="L148" s="87">
        <v>0</v>
      </c>
      <c r="M148" s="101" t="s">
        <v>346</v>
      </c>
      <c r="N148" s="102"/>
      <c r="O148" s="102"/>
      <c r="P148" s="103"/>
    </row>
    <row r="149" spans="1:16" x14ac:dyDescent="0.3">
      <c r="A149" s="47" t="s">
        <v>366</v>
      </c>
      <c r="B149" s="47" t="s">
        <v>367</v>
      </c>
      <c r="C149" s="47" t="s">
        <v>109</v>
      </c>
      <c r="D149" s="47">
        <v>372.68658639734298</v>
      </c>
      <c r="E149" s="47" t="s">
        <v>169</v>
      </c>
      <c r="F149" s="86">
        <v>42907</v>
      </c>
      <c r="G149" s="47" t="s">
        <v>220</v>
      </c>
      <c r="H149" s="52">
        <v>1500</v>
      </c>
      <c r="I149" s="87">
        <v>600</v>
      </c>
      <c r="J149" s="47" t="s">
        <v>106</v>
      </c>
      <c r="K149" s="81" t="s">
        <v>105</v>
      </c>
      <c r="L149" s="87">
        <v>0</v>
      </c>
      <c r="M149" s="101" t="s">
        <v>346</v>
      </c>
      <c r="N149" s="102"/>
      <c r="O149" s="102"/>
      <c r="P149" s="103"/>
    </row>
    <row r="150" spans="1:16" x14ac:dyDescent="0.3">
      <c r="A150" s="47" t="s">
        <v>368</v>
      </c>
      <c r="B150" s="47" t="s">
        <v>369</v>
      </c>
      <c r="C150" s="47" t="s">
        <v>109</v>
      </c>
      <c r="D150" s="47">
        <v>252.87762545771</v>
      </c>
      <c r="E150" s="47" t="s">
        <v>169</v>
      </c>
      <c r="F150" s="86">
        <v>42906</v>
      </c>
      <c r="G150" s="47" t="s">
        <v>220</v>
      </c>
      <c r="H150" s="52">
        <v>1500</v>
      </c>
      <c r="I150" s="87">
        <v>600</v>
      </c>
      <c r="J150" s="47" t="s">
        <v>106</v>
      </c>
      <c r="K150" s="81" t="s">
        <v>105</v>
      </c>
      <c r="L150" s="87">
        <v>0</v>
      </c>
      <c r="M150" s="101" t="s">
        <v>346</v>
      </c>
      <c r="N150" s="102"/>
      <c r="O150" s="102"/>
      <c r="P150" s="103"/>
    </row>
    <row r="151" spans="1:16" x14ac:dyDescent="0.3">
      <c r="A151" s="47" t="s">
        <v>370</v>
      </c>
      <c r="B151" s="90" t="s">
        <v>371</v>
      </c>
      <c r="C151" s="47" t="s">
        <v>109</v>
      </c>
      <c r="D151" s="47">
        <v>898.82145219172401</v>
      </c>
      <c r="E151" s="47" t="s">
        <v>372</v>
      </c>
      <c r="F151" s="86" t="s">
        <v>105</v>
      </c>
      <c r="G151" s="47" t="s">
        <v>76</v>
      </c>
      <c r="H151" s="52"/>
      <c r="I151" s="47"/>
      <c r="J151" s="47"/>
      <c r="K151" s="47"/>
      <c r="L151" s="47"/>
      <c r="M151" s="101" t="s">
        <v>130</v>
      </c>
      <c r="N151" s="102"/>
      <c r="O151" s="102"/>
      <c r="P151" s="103"/>
    </row>
    <row r="152" spans="1:16" x14ac:dyDescent="0.3">
      <c r="A152" s="49"/>
      <c r="B152" s="49"/>
      <c r="C152" s="49"/>
      <c r="D152" s="49"/>
      <c r="E152" s="49"/>
      <c r="F152" s="57"/>
      <c r="G152" s="49"/>
      <c r="H152" s="61"/>
      <c r="I152" s="71"/>
      <c r="J152" s="49"/>
      <c r="K152" s="61"/>
      <c r="L152" s="49"/>
      <c r="M152" s="107"/>
      <c r="N152" s="108"/>
      <c r="O152" s="108"/>
      <c r="P152" s="109"/>
    </row>
    <row r="153" spans="1:16" x14ac:dyDescent="0.3">
      <c r="A153" s="48"/>
      <c r="B153" s="48"/>
      <c r="C153" s="48"/>
      <c r="D153" s="48"/>
      <c r="E153" s="48"/>
      <c r="F153" s="56"/>
      <c r="G153" s="48"/>
      <c r="H153" s="54"/>
      <c r="I153" s="70"/>
      <c r="J153" s="48"/>
      <c r="K153" s="48"/>
      <c r="L153" s="48"/>
      <c r="M153" s="104"/>
      <c r="N153" s="105"/>
      <c r="O153" s="105"/>
      <c r="P153" s="106"/>
    </row>
    <row r="154" spans="1:16" x14ac:dyDescent="0.3">
      <c r="A154" s="49"/>
      <c r="B154" s="49"/>
      <c r="C154" s="49"/>
      <c r="D154" s="49"/>
      <c r="E154" s="49"/>
      <c r="F154" s="57"/>
      <c r="G154" s="49"/>
      <c r="H154" s="61"/>
      <c r="I154" s="71"/>
      <c r="J154" s="49"/>
      <c r="K154" s="49"/>
      <c r="L154" s="49"/>
      <c r="M154" s="107"/>
      <c r="N154" s="108"/>
      <c r="O154" s="108"/>
      <c r="P154" s="109"/>
    </row>
    <row r="155" spans="1:16" x14ac:dyDescent="0.3">
      <c r="A155" s="48"/>
      <c r="B155" s="48"/>
      <c r="C155" s="48"/>
      <c r="D155" s="48"/>
      <c r="E155" s="48"/>
      <c r="F155" s="56"/>
      <c r="G155" s="48"/>
      <c r="H155" s="54"/>
      <c r="I155" s="70"/>
      <c r="J155" s="48"/>
      <c r="K155" s="48"/>
      <c r="L155" s="48"/>
      <c r="M155" s="104"/>
      <c r="N155" s="105"/>
      <c r="O155" s="105"/>
      <c r="P155" s="106"/>
    </row>
    <row r="156" spans="1:16" x14ac:dyDescent="0.3">
      <c r="A156" s="49"/>
      <c r="B156" s="49"/>
      <c r="C156" s="49"/>
      <c r="D156" s="49"/>
      <c r="E156" s="49"/>
      <c r="F156" s="57"/>
      <c r="G156" s="49"/>
      <c r="H156" s="61"/>
      <c r="I156" s="71"/>
      <c r="J156" s="49"/>
      <c r="K156" s="49"/>
      <c r="L156" s="49"/>
      <c r="M156" s="107"/>
      <c r="N156" s="108"/>
      <c r="O156" s="108"/>
      <c r="P156" s="109"/>
    </row>
    <row r="157" spans="1:16" x14ac:dyDescent="0.3">
      <c r="A157" s="48"/>
      <c r="B157" s="48"/>
      <c r="C157" s="48"/>
      <c r="D157" s="48"/>
      <c r="E157" s="48"/>
      <c r="F157" s="56"/>
      <c r="G157" s="48"/>
      <c r="H157" s="54"/>
      <c r="I157" s="70"/>
      <c r="J157" s="48"/>
      <c r="K157" s="48"/>
      <c r="L157" s="48"/>
      <c r="M157" s="104"/>
      <c r="N157" s="105"/>
      <c r="O157" s="105"/>
      <c r="P157" s="106"/>
    </row>
    <row r="158" spans="1:16" x14ac:dyDescent="0.3">
      <c r="A158" s="49"/>
      <c r="B158" s="49"/>
      <c r="C158" s="49"/>
      <c r="D158" s="49"/>
      <c r="E158" s="49"/>
      <c r="F158" s="57"/>
      <c r="G158" s="49"/>
      <c r="H158" s="61"/>
      <c r="I158" s="71"/>
      <c r="J158" s="49"/>
      <c r="K158" s="49"/>
      <c r="L158" s="49"/>
      <c r="M158" s="107"/>
      <c r="N158" s="108"/>
      <c r="O158" s="108"/>
      <c r="P158" s="109"/>
    </row>
    <row r="159" spans="1:16" x14ac:dyDescent="0.3">
      <c r="A159" s="48"/>
      <c r="B159" s="48"/>
      <c r="C159" s="48"/>
      <c r="D159" s="48"/>
      <c r="E159" s="48"/>
      <c r="F159" s="56"/>
      <c r="G159" s="48"/>
      <c r="H159" s="54"/>
      <c r="I159" s="70"/>
      <c r="J159" s="48"/>
      <c r="K159" s="54"/>
      <c r="L159" s="48"/>
      <c r="M159" s="104"/>
      <c r="N159" s="105"/>
      <c r="O159" s="105"/>
      <c r="P159" s="106"/>
    </row>
    <row r="160" spans="1:16" x14ac:dyDescent="0.3">
      <c r="A160" s="48"/>
      <c r="B160" s="48"/>
      <c r="C160" s="48"/>
      <c r="D160" s="48"/>
      <c r="E160" s="48"/>
      <c r="F160" s="56"/>
      <c r="G160" s="48"/>
      <c r="H160" s="54"/>
      <c r="I160" s="70"/>
      <c r="J160" s="48"/>
      <c r="K160" s="48"/>
      <c r="L160" s="48"/>
      <c r="M160" s="104"/>
      <c r="N160" s="105"/>
      <c r="O160" s="105"/>
      <c r="P160" s="106"/>
    </row>
    <row r="161" spans="1:16" x14ac:dyDescent="0.3">
      <c r="A161" s="49"/>
      <c r="B161" s="49"/>
      <c r="C161" s="49"/>
      <c r="D161" s="49"/>
      <c r="E161" s="49"/>
      <c r="F161" s="57"/>
      <c r="G161" s="49"/>
      <c r="H161" s="61"/>
      <c r="I161" s="71"/>
      <c r="J161" s="49"/>
      <c r="K161" s="61"/>
      <c r="L161" s="49"/>
      <c r="M161" s="107"/>
      <c r="N161" s="108"/>
      <c r="O161" s="108"/>
      <c r="P161" s="109"/>
    </row>
    <row r="162" spans="1:16" ht="58.5" customHeight="1" x14ac:dyDescent="0.3">
      <c r="A162" s="48"/>
      <c r="B162" s="48"/>
      <c r="C162" s="48"/>
      <c r="D162" s="48"/>
      <c r="E162" s="54"/>
      <c r="F162" s="56"/>
      <c r="G162" s="48"/>
      <c r="H162" s="72"/>
      <c r="I162" s="70"/>
      <c r="J162" s="48"/>
      <c r="K162" s="54"/>
      <c r="L162" s="48"/>
      <c r="M162" s="104"/>
      <c r="N162" s="105"/>
      <c r="O162" s="105"/>
      <c r="P162" s="106"/>
    </row>
    <row r="163" spans="1:16" x14ac:dyDescent="0.3">
      <c r="A163" s="49"/>
      <c r="B163" s="49"/>
      <c r="C163" s="49"/>
      <c r="D163" s="49"/>
      <c r="E163" s="49"/>
      <c r="F163" s="57"/>
      <c r="G163" s="49"/>
      <c r="H163" s="61"/>
      <c r="I163" s="71"/>
      <c r="J163" s="49"/>
      <c r="K163" s="61"/>
      <c r="L163" s="49"/>
      <c r="M163" s="107"/>
      <c r="N163" s="108"/>
      <c r="O163" s="108"/>
      <c r="P163" s="109"/>
    </row>
    <row r="164" spans="1:16" x14ac:dyDescent="0.3">
      <c r="A164" s="48"/>
      <c r="B164" s="48"/>
      <c r="C164" s="48"/>
      <c r="D164" s="48"/>
      <c r="E164" s="48"/>
      <c r="F164" s="56"/>
      <c r="G164" s="48"/>
      <c r="H164" s="54"/>
      <c r="I164" s="70"/>
      <c r="J164" s="48"/>
      <c r="K164" s="48"/>
      <c r="L164" s="48"/>
      <c r="M164" s="67"/>
      <c r="N164" s="68"/>
      <c r="O164" s="68"/>
      <c r="P164" s="69"/>
    </row>
    <row r="165" spans="1:16" x14ac:dyDescent="0.3">
      <c r="A165" s="49"/>
      <c r="B165" s="49"/>
      <c r="C165" s="49"/>
      <c r="D165" s="49"/>
      <c r="E165" s="49"/>
      <c r="F165" s="57"/>
      <c r="G165" s="49"/>
      <c r="H165" s="61"/>
      <c r="I165" s="49"/>
      <c r="J165" s="49"/>
      <c r="K165" s="49"/>
      <c r="L165" s="49"/>
      <c r="M165" s="107"/>
      <c r="N165" s="108"/>
      <c r="O165" s="108"/>
      <c r="P165" s="109"/>
    </row>
    <row r="166" spans="1:16" x14ac:dyDescent="0.3">
      <c r="A166" s="48"/>
      <c r="B166" s="48"/>
      <c r="C166" s="48"/>
      <c r="D166" s="48"/>
      <c r="E166" s="48"/>
      <c r="F166" s="56"/>
      <c r="G166" s="48"/>
      <c r="H166" s="54"/>
      <c r="I166" s="48"/>
      <c r="J166" s="48"/>
      <c r="K166" s="48"/>
      <c r="L166" s="48"/>
      <c r="M166" s="67"/>
      <c r="N166" s="68"/>
      <c r="O166" s="68"/>
      <c r="P166" s="69"/>
    </row>
    <row r="167" spans="1:16" x14ac:dyDescent="0.3">
      <c r="A167" s="49"/>
      <c r="B167" s="49"/>
      <c r="C167" s="49"/>
      <c r="D167" s="49"/>
      <c r="E167" s="49"/>
      <c r="F167" s="57"/>
      <c r="G167" s="49"/>
      <c r="H167" s="61"/>
      <c r="I167" s="49"/>
      <c r="J167" s="49"/>
      <c r="K167" s="49"/>
      <c r="L167" s="49"/>
      <c r="M167" s="107"/>
      <c r="N167" s="108"/>
      <c r="O167" s="108"/>
      <c r="P167" s="109"/>
    </row>
    <row r="168" spans="1:16" x14ac:dyDescent="0.3">
      <c r="A168" s="48"/>
      <c r="B168" s="48"/>
      <c r="C168" s="48"/>
      <c r="D168" s="48"/>
      <c r="E168" s="48"/>
      <c r="F168" s="56"/>
      <c r="G168" s="48"/>
      <c r="H168" s="54"/>
      <c r="I168" s="48"/>
      <c r="J168" s="48"/>
      <c r="K168" s="48"/>
      <c r="L168" s="48"/>
      <c r="M168" s="104"/>
      <c r="N168" s="105"/>
      <c r="O168" s="105"/>
      <c r="P168" s="106"/>
    </row>
    <row r="169" spans="1:16" x14ac:dyDescent="0.3">
      <c r="A169" s="48"/>
      <c r="B169" s="48"/>
      <c r="C169" s="48"/>
      <c r="D169" s="48"/>
      <c r="E169" s="48"/>
      <c r="F169" s="56"/>
      <c r="G169" s="48"/>
      <c r="H169" s="54"/>
      <c r="I169" s="48"/>
      <c r="J169" s="48"/>
      <c r="K169" s="48"/>
      <c r="L169" s="48"/>
      <c r="M169" s="104"/>
      <c r="N169" s="105"/>
      <c r="O169" s="105"/>
      <c r="P169" s="106"/>
    </row>
    <row r="170" spans="1:16" x14ac:dyDescent="0.3">
      <c r="A170" s="49"/>
      <c r="B170" s="49"/>
      <c r="C170" s="49"/>
      <c r="D170" s="49"/>
      <c r="E170" s="49"/>
      <c r="F170" s="57"/>
      <c r="G170" s="49"/>
      <c r="H170" s="61"/>
      <c r="I170" s="49"/>
      <c r="J170" s="49"/>
      <c r="K170" s="49"/>
      <c r="L170" s="49"/>
      <c r="M170" s="107"/>
      <c r="N170" s="108"/>
      <c r="O170" s="108"/>
      <c r="P170" s="109"/>
    </row>
    <row r="171" spans="1:16" x14ac:dyDescent="0.3">
      <c r="A171" s="48"/>
      <c r="B171" s="48"/>
      <c r="C171" s="48"/>
      <c r="D171" s="48"/>
      <c r="E171" s="48"/>
      <c r="F171" s="56"/>
      <c r="G171" s="48"/>
      <c r="H171" s="54"/>
      <c r="I171" s="48"/>
      <c r="J171" s="48"/>
      <c r="K171" s="48"/>
      <c r="L171" s="48"/>
      <c r="M171" s="104"/>
      <c r="N171" s="105"/>
      <c r="O171" s="105"/>
      <c r="P171" s="106"/>
    </row>
    <row r="172" spans="1:16" x14ac:dyDescent="0.3">
      <c r="A172" s="49"/>
      <c r="B172" s="49"/>
      <c r="C172" s="49"/>
      <c r="D172" s="49"/>
      <c r="E172" s="49"/>
      <c r="F172" s="57"/>
      <c r="G172" s="49"/>
      <c r="H172" s="61"/>
      <c r="I172" s="49"/>
      <c r="J172" s="49"/>
      <c r="K172" s="49"/>
      <c r="L172" s="49"/>
      <c r="M172" s="107"/>
      <c r="N172" s="108"/>
      <c r="O172" s="108"/>
      <c r="P172" s="109"/>
    </row>
    <row r="173" spans="1:16" x14ac:dyDescent="0.3">
      <c r="A173" s="48"/>
      <c r="B173" s="48"/>
      <c r="C173" s="48"/>
      <c r="D173" s="48"/>
      <c r="E173" s="48"/>
      <c r="F173" s="56"/>
      <c r="G173" s="48"/>
      <c r="H173" s="54"/>
      <c r="I173" s="48"/>
      <c r="J173" s="48"/>
      <c r="K173" s="48"/>
      <c r="L173" s="48"/>
      <c r="M173" s="104"/>
      <c r="N173" s="105"/>
      <c r="O173" s="105"/>
      <c r="P173" s="106"/>
    </row>
    <row r="174" spans="1:16" x14ac:dyDescent="0.3">
      <c r="A174" s="49"/>
      <c r="B174" s="49"/>
      <c r="C174" s="49"/>
      <c r="D174" s="49"/>
      <c r="E174" s="49"/>
      <c r="F174" s="57"/>
      <c r="G174" s="49"/>
      <c r="H174" s="61"/>
      <c r="I174" s="49"/>
      <c r="J174" s="49"/>
      <c r="K174" s="49"/>
      <c r="L174" s="49"/>
      <c r="M174" s="107"/>
      <c r="N174" s="108"/>
      <c r="O174" s="108"/>
      <c r="P174" s="109"/>
    </row>
    <row r="175" spans="1:16" x14ac:dyDescent="0.3">
      <c r="A175" s="50"/>
      <c r="B175" s="50"/>
      <c r="C175" s="50"/>
      <c r="D175" s="50"/>
      <c r="E175" s="50"/>
      <c r="F175" s="58"/>
      <c r="G175" s="50"/>
      <c r="H175" s="62"/>
      <c r="I175" s="50"/>
      <c r="J175" s="50"/>
      <c r="K175" s="50"/>
      <c r="L175" s="50"/>
      <c r="M175" s="110"/>
      <c r="N175" s="111"/>
      <c r="O175" s="111"/>
      <c r="P175" s="112"/>
    </row>
    <row r="176" spans="1:16" x14ac:dyDescent="0.3">
      <c r="F176" s="43"/>
    </row>
    <row r="177" spans="6:6" x14ac:dyDescent="0.3">
      <c r="F177" s="43"/>
    </row>
    <row r="178" spans="6:6" x14ac:dyDescent="0.3">
      <c r="F178" s="43"/>
    </row>
    <row r="179" spans="6:6" x14ac:dyDescent="0.3">
      <c r="F179" s="43"/>
    </row>
    <row r="180" spans="6:6" x14ac:dyDescent="0.3">
      <c r="F180" s="43"/>
    </row>
    <row r="181" spans="6:6" x14ac:dyDescent="0.3">
      <c r="F181" s="43"/>
    </row>
    <row r="182" spans="6:6" x14ac:dyDescent="0.3">
      <c r="F182" s="43"/>
    </row>
    <row r="183" spans="6:6" x14ac:dyDescent="0.3">
      <c r="F183" s="43"/>
    </row>
    <row r="184" spans="6:6" x14ac:dyDescent="0.3">
      <c r="F184" s="43"/>
    </row>
    <row r="185" spans="6:6" x14ac:dyDescent="0.3">
      <c r="F185" s="43"/>
    </row>
    <row r="186" spans="6:6" x14ac:dyDescent="0.3">
      <c r="F186" s="43"/>
    </row>
    <row r="187" spans="6:6" x14ac:dyDescent="0.3">
      <c r="F187" s="43"/>
    </row>
    <row r="188" spans="6:6" x14ac:dyDescent="0.3">
      <c r="F188" s="43"/>
    </row>
    <row r="189" spans="6:6" x14ac:dyDescent="0.3">
      <c r="F189" s="43"/>
    </row>
    <row r="190" spans="6:6" x14ac:dyDescent="0.3">
      <c r="F190" s="43"/>
    </row>
    <row r="191" spans="6:6" x14ac:dyDescent="0.3">
      <c r="F191" s="43"/>
    </row>
    <row r="192" spans="6:6" x14ac:dyDescent="0.3">
      <c r="F192" s="43"/>
    </row>
    <row r="193" spans="6:6" x14ac:dyDescent="0.3">
      <c r="F193" s="43"/>
    </row>
    <row r="194" spans="6:6" x14ac:dyDescent="0.3">
      <c r="F194" s="43"/>
    </row>
    <row r="195" spans="6:6" x14ac:dyDescent="0.3">
      <c r="F195" s="43"/>
    </row>
    <row r="196" spans="6:6" x14ac:dyDescent="0.3">
      <c r="F196" s="43"/>
    </row>
    <row r="197" spans="6:6" x14ac:dyDescent="0.3">
      <c r="F197" s="43"/>
    </row>
    <row r="198" spans="6:6" x14ac:dyDescent="0.3">
      <c r="F198" s="43"/>
    </row>
    <row r="199" spans="6:6" x14ac:dyDescent="0.3">
      <c r="F199" s="43"/>
    </row>
    <row r="200" spans="6:6" x14ac:dyDescent="0.3">
      <c r="F200" s="43"/>
    </row>
    <row r="201" spans="6:6" x14ac:dyDescent="0.3">
      <c r="F201" s="43"/>
    </row>
    <row r="202" spans="6:6" x14ac:dyDescent="0.3">
      <c r="F202" s="43"/>
    </row>
    <row r="203" spans="6:6" x14ac:dyDescent="0.3">
      <c r="F203" s="43"/>
    </row>
    <row r="204" spans="6:6" x14ac:dyDescent="0.3">
      <c r="F204" s="43"/>
    </row>
    <row r="205" spans="6:6" x14ac:dyDescent="0.3">
      <c r="F205" s="43"/>
    </row>
    <row r="206" spans="6:6" x14ac:dyDescent="0.3">
      <c r="F206" s="43"/>
    </row>
    <row r="207" spans="6:6" x14ac:dyDescent="0.3">
      <c r="F207" s="43"/>
    </row>
    <row r="208" spans="6:6" x14ac:dyDescent="0.3">
      <c r="F208" s="43"/>
    </row>
    <row r="209" spans="6:6" x14ac:dyDescent="0.3">
      <c r="F209" s="43"/>
    </row>
    <row r="210" spans="6:6" x14ac:dyDescent="0.3">
      <c r="F210" s="43"/>
    </row>
    <row r="211" spans="6:6" x14ac:dyDescent="0.3">
      <c r="F211" s="43"/>
    </row>
    <row r="212" spans="6:6" x14ac:dyDescent="0.3">
      <c r="F212" s="43"/>
    </row>
    <row r="213" spans="6:6" x14ac:dyDescent="0.3">
      <c r="F213" s="43"/>
    </row>
    <row r="214" spans="6:6" x14ac:dyDescent="0.3">
      <c r="F214" s="43"/>
    </row>
    <row r="215" spans="6:6" x14ac:dyDescent="0.3">
      <c r="F215" s="43"/>
    </row>
    <row r="216" spans="6:6" x14ac:dyDescent="0.3">
      <c r="F216" s="43"/>
    </row>
    <row r="217" spans="6:6" x14ac:dyDescent="0.3">
      <c r="F217" s="43"/>
    </row>
    <row r="218" spans="6:6" x14ac:dyDescent="0.3">
      <c r="F218" s="43"/>
    </row>
    <row r="219" spans="6:6" x14ac:dyDescent="0.3">
      <c r="F219" s="43"/>
    </row>
    <row r="220" spans="6:6" x14ac:dyDescent="0.3">
      <c r="F220" s="43"/>
    </row>
    <row r="221" spans="6:6" x14ac:dyDescent="0.3">
      <c r="F221" s="43"/>
    </row>
    <row r="222" spans="6:6" x14ac:dyDescent="0.3">
      <c r="F222" s="43"/>
    </row>
    <row r="223" spans="6:6" x14ac:dyDescent="0.3">
      <c r="F223" s="43"/>
    </row>
    <row r="224" spans="6:6" x14ac:dyDescent="0.3">
      <c r="F224" s="43"/>
    </row>
    <row r="225" spans="6:6" x14ac:dyDescent="0.3">
      <c r="F225" s="43"/>
    </row>
    <row r="226" spans="6:6" x14ac:dyDescent="0.3">
      <c r="F226" s="43"/>
    </row>
    <row r="227" spans="6:6" x14ac:dyDescent="0.3">
      <c r="F227" s="43"/>
    </row>
    <row r="228" spans="6:6" x14ac:dyDescent="0.3">
      <c r="F228" s="43"/>
    </row>
    <row r="229" spans="6:6" x14ac:dyDescent="0.3">
      <c r="F229" s="43"/>
    </row>
    <row r="230" spans="6:6" x14ac:dyDescent="0.3">
      <c r="F230" s="43"/>
    </row>
    <row r="231" spans="6:6" x14ac:dyDescent="0.3">
      <c r="F231" s="43"/>
    </row>
    <row r="232" spans="6:6" x14ac:dyDescent="0.3">
      <c r="F232" s="43"/>
    </row>
    <row r="233" spans="6:6" x14ac:dyDescent="0.3">
      <c r="F233" s="43"/>
    </row>
    <row r="234" spans="6:6" x14ac:dyDescent="0.3">
      <c r="F234" s="43"/>
    </row>
    <row r="235" spans="6:6" x14ac:dyDescent="0.3">
      <c r="F235" s="43"/>
    </row>
    <row r="236" spans="6:6" x14ac:dyDescent="0.3">
      <c r="F236" s="43"/>
    </row>
    <row r="237" spans="6:6" x14ac:dyDescent="0.3">
      <c r="F237" s="43"/>
    </row>
    <row r="238" spans="6:6" x14ac:dyDescent="0.3">
      <c r="F238" s="43"/>
    </row>
    <row r="239" spans="6:6" x14ac:dyDescent="0.3">
      <c r="F239" s="43"/>
    </row>
    <row r="240" spans="6:6" x14ac:dyDescent="0.3">
      <c r="F240" s="43"/>
    </row>
    <row r="241" spans="6:6" x14ac:dyDescent="0.3">
      <c r="F241" s="43"/>
    </row>
    <row r="242" spans="6:6" x14ac:dyDescent="0.3">
      <c r="F242" s="43"/>
    </row>
    <row r="243" spans="6:6" x14ac:dyDescent="0.3">
      <c r="F243" s="43"/>
    </row>
    <row r="244" spans="6:6" x14ac:dyDescent="0.3">
      <c r="F244" s="43"/>
    </row>
    <row r="245" spans="6:6" x14ac:dyDescent="0.3">
      <c r="F245" s="43"/>
    </row>
    <row r="246" spans="6:6" x14ac:dyDescent="0.3">
      <c r="F246" s="43"/>
    </row>
    <row r="247" spans="6:6" x14ac:dyDescent="0.3">
      <c r="F247" s="43"/>
    </row>
    <row r="248" spans="6:6" x14ac:dyDescent="0.3">
      <c r="F248" s="43"/>
    </row>
    <row r="249" spans="6:6" x14ac:dyDescent="0.3">
      <c r="F249" s="43"/>
    </row>
    <row r="250" spans="6:6" x14ac:dyDescent="0.3">
      <c r="F250" s="43"/>
    </row>
    <row r="251" spans="6:6" x14ac:dyDescent="0.3">
      <c r="F251" s="43"/>
    </row>
    <row r="252" spans="6:6" x14ac:dyDescent="0.3">
      <c r="F252" s="43"/>
    </row>
    <row r="253" spans="6:6" x14ac:dyDescent="0.3">
      <c r="F253" s="43"/>
    </row>
    <row r="254" spans="6:6" x14ac:dyDescent="0.3">
      <c r="F254" s="43"/>
    </row>
    <row r="255" spans="6:6" x14ac:dyDescent="0.3">
      <c r="F255" s="43"/>
    </row>
    <row r="256" spans="6:6" x14ac:dyDescent="0.3">
      <c r="F256" s="43"/>
    </row>
    <row r="257" spans="6:6" x14ac:dyDescent="0.3">
      <c r="F257" s="43"/>
    </row>
    <row r="258" spans="6:6" x14ac:dyDescent="0.3">
      <c r="F258" s="43"/>
    </row>
    <row r="259" spans="6:6" x14ac:dyDescent="0.3">
      <c r="F259" s="43"/>
    </row>
    <row r="260" spans="6:6" x14ac:dyDescent="0.3">
      <c r="F260" s="43"/>
    </row>
    <row r="261" spans="6:6" x14ac:dyDescent="0.3">
      <c r="F261" s="43"/>
    </row>
    <row r="262" spans="6:6" x14ac:dyDescent="0.3">
      <c r="F262" s="43"/>
    </row>
    <row r="263" spans="6:6" x14ac:dyDescent="0.3">
      <c r="F263" s="43"/>
    </row>
    <row r="264" spans="6:6" x14ac:dyDescent="0.3">
      <c r="F264" s="43"/>
    </row>
    <row r="265" spans="6:6" x14ac:dyDescent="0.3">
      <c r="F265" s="43"/>
    </row>
    <row r="266" spans="6:6" x14ac:dyDescent="0.3">
      <c r="F266" s="43"/>
    </row>
  </sheetData>
  <autoFilter ref="A14:Q163">
    <filterColumn colId="12" showButton="0"/>
    <filterColumn colId="13" showButton="0"/>
    <filterColumn colId="14" showButton="0"/>
  </autoFilter>
  <mergeCells count="224">
    <mergeCell ref="M139:P139"/>
    <mergeCell ref="M137:P137"/>
    <mergeCell ref="M135:P135"/>
    <mergeCell ref="M132:P132"/>
    <mergeCell ref="M149:P149"/>
    <mergeCell ref="M144:P144"/>
    <mergeCell ref="M142:P142"/>
    <mergeCell ref="M163:P163"/>
    <mergeCell ref="M159:P159"/>
    <mergeCell ref="M151:P151"/>
    <mergeCell ref="M161:P161"/>
    <mergeCell ref="M152:P152"/>
    <mergeCell ref="M133:P133"/>
    <mergeCell ref="M150:P150"/>
    <mergeCell ref="M145:P145"/>
    <mergeCell ref="M143:P143"/>
    <mergeCell ref="M140:P140"/>
    <mergeCell ref="M138:P138"/>
    <mergeCell ref="M136:P136"/>
    <mergeCell ref="M134:P134"/>
    <mergeCell ref="M92:P92"/>
    <mergeCell ref="M88:P88"/>
    <mergeCell ref="M89:P89"/>
    <mergeCell ref="M91:P91"/>
    <mergeCell ref="M111:P111"/>
    <mergeCell ref="M109:P109"/>
    <mergeCell ref="M112:P112"/>
    <mergeCell ref="M124:P124"/>
    <mergeCell ref="M131:P131"/>
    <mergeCell ref="M127:P127"/>
    <mergeCell ref="M123:P123"/>
    <mergeCell ref="M121:P121"/>
    <mergeCell ref="M119:P119"/>
    <mergeCell ref="M117:P117"/>
    <mergeCell ref="M115:P115"/>
    <mergeCell ref="M113:P113"/>
    <mergeCell ref="M125:P125"/>
    <mergeCell ref="M122:P122"/>
    <mergeCell ref="M120:P120"/>
    <mergeCell ref="M118:P118"/>
    <mergeCell ref="M116:P116"/>
    <mergeCell ref="M114:P114"/>
    <mergeCell ref="M126:P126"/>
    <mergeCell ref="M55:P55"/>
    <mergeCell ref="M68:P68"/>
    <mergeCell ref="M73:P73"/>
    <mergeCell ref="M74:P74"/>
    <mergeCell ref="M75:P75"/>
    <mergeCell ref="M4:N4"/>
    <mergeCell ref="M5:N5"/>
    <mergeCell ref="M6:N6"/>
    <mergeCell ref="O5:P5"/>
    <mergeCell ref="O6:P6"/>
    <mergeCell ref="M45:P45"/>
    <mergeCell ref="M44:P44"/>
    <mergeCell ref="M43:P43"/>
    <mergeCell ref="M31:P31"/>
    <mergeCell ref="M50:P50"/>
    <mergeCell ref="M49:P49"/>
    <mergeCell ref="M48:P48"/>
    <mergeCell ref="M47:P47"/>
    <mergeCell ref="M46:P46"/>
    <mergeCell ref="A13:P13"/>
    <mergeCell ref="M14:P14"/>
    <mergeCell ref="M26:P26"/>
    <mergeCell ref="M25:P25"/>
    <mergeCell ref="I8:L8"/>
    <mergeCell ref="M21:P21"/>
    <mergeCell ref="M20:P20"/>
    <mergeCell ref="M19:P19"/>
    <mergeCell ref="M18:P18"/>
    <mergeCell ref="C4:E4"/>
    <mergeCell ref="C5:E5"/>
    <mergeCell ref="C6:E6"/>
    <mergeCell ref="F4:H4"/>
    <mergeCell ref="F5:H5"/>
    <mergeCell ref="F6:H6"/>
    <mergeCell ref="O11:P11"/>
    <mergeCell ref="I9:L9"/>
    <mergeCell ref="M8:N8"/>
    <mergeCell ref="M9:N9"/>
    <mergeCell ref="O8:P8"/>
    <mergeCell ref="O9:P9"/>
    <mergeCell ref="M7:N7"/>
    <mergeCell ref="A4:B4"/>
    <mergeCell ref="F7:H7"/>
    <mergeCell ref="A11:B11"/>
    <mergeCell ref="A8:B8"/>
    <mergeCell ref="A9:B9"/>
    <mergeCell ref="C8:E8"/>
    <mergeCell ref="C9:E9"/>
    <mergeCell ref="F8:H8"/>
    <mergeCell ref="F9:H9"/>
    <mergeCell ref="A10:B10"/>
    <mergeCell ref="F11:H11"/>
    <mergeCell ref="F10:H10"/>
    <mergeCell ref="A5:B5"/>
    <mergeCell ref="A6:B6"/>
    <mergeCell ref="A1:P1"/>
    <mergeCell ref="C3:E3"/>
    <mergeCell ref="C2:E2"/>
    <mergeCell ref="C7:E7"/>
    <mergeCell ref="C10:E10"/>
    <mergeCell ref="I7:L7"/>
    <mergeCell ref="I10:L10"/>
    <mergeCell ref="O3:P3"/>
    <mergeCell ref="O2:P2"/>
    <mergeCell ref="I3:L3"/>
    <mergeCell ref="I2:L2"/>
    <mergeCell ref="O7:P7"/>
    <mergeCell ref="O10:P10"/>
    <mergeCell ref="A7:B7"/>
    <mergeCell ref="A2:B2"/>
    <mergeCell ref="A3:B3"/>
    <mergeCell ref="M3:N3"/>
    <mergeCell ref="M2:N2"/>
    <mergeCell ref="F3:H3"/>
    <mergeCell ref="F2:H2"/>
    <mergeCell ref="I4:L4"/>
    <mergeCell ref="I5:L5"/>
    <mergeCell ref="I6:L6"/>
    <mergeCell ref="O4:P4"/>
    <mergeCell ref="M33:P33"/>
    <mergeCell ref="M32:P32"/>
    <mergeCell ref="I11:L11"/>
    <mergeCell ref="M10:N10"/>
    <mergeCell ref="M11:N11"/>
    <mergeCell ref="M39:P39"/>
    <mergeCell ref="M38:P38"/>
    <mergeCell ref="M17:P17"/>
    <mergeCell ref="M16:P16"/>
    <mergeCell ref="M15:P15"/>
    <mergeCell ref="M29:P29"/>
    <mergeCell ref="M28:P28"/>
    <mergeCell ref="M27:P27"/>
    <mergeCell ref="M30:P30"/>
    <mergeCell ref="M36:P36"/>
    <mergeCell ref="M35:P35"/>
    <mergeCell ref="M34:P34"/>
    <mergeCell ref="D12:P12"/>
    <mergeCell ref="C11:E11"/>
    <mergeCell ref="A12:C12"/>
    <mergeCell ref="M37:P37"/>
    <mergeCell ref="M24:P24"/>
    <mergeCell ref="M23:P23"/>
    <mergeCell ref="M22:P22"/>
    <mergeCell ref="M76:P76"/>
    <mergeCell ref="M70:P70"/>
    <mergeCell ref="M69:P69"/>
    <mergeCell ref="M59:P59"/>
    <mergeCell ref="M57:P57"/>
    <mergeCell ref="M42:P42"/>
    <mergeCell ref="M41:P41"/>
    <mergeCell ref="M40:P40"/>
    <mergeCell ref="M61:P61"/>
    <mergeCell ref="M60:P60"/>
    <mergeCell ref="M63:P63"/>
    <mergeCell ref="M65:P65"/>
    <mergeCell ref="M67:P67"/>
    <mergeCell ref="M54:P54"/>
    <mergeCell ref="M62:P62"/>
    <mergeCell ref="M64:P64"/>
    <mergeCell ref="M66:P66"/>
    <mergeCell ref="M58:P58"/>
    <mergeCell ref="M53:P53"/>
    <mergeCell ref="M71:P71"/>
    <mergeCell ref="M72:P72"/>
    <mergeCell ref="M52:P52"/>
    <mergeCell ref="M51:P51"/>
    <mergeCell ref="M56:P56"/>
    <mergeCell ref="M175:P175"/>
    <mergeCell ref="M174:P174"/>
    <mergeCell ref="M173:P173"/>
    <mergeCell ref="M172:P172"/>
    <mergeCell ref="M171:P171"/>
    <mergeCell ref="M170:P170"/>
    <mergeCell ref="M169:P169"/>
    <mergeCell ref="M168:P168"/>
    <mergeCell ref="M167:P167"/>
    <mergeCell ref="M165:P165"/>
    <mergeCell ref="M158:P158"/>
    <mergeCell ref="M156:P156"/>
    <mergeCell ref="M154:P154"/>
    <mergeCell ref="M147:P147"/>
    <mergeCell ref="M153:P153"/>
    <mergeCell ref="M155:P155"/>
    <mergeCell ref="M157:P157"/>
    <mergeCell ref="M160:P160"/>
    <mergeCell ref="M77:P77"/>
    <mergeCell ref="M80:P80"/>
    <mergeCell ref="M81:P81"/>
    <mergeCell ref="M82:P82"/>
    <mergeCell ref="M83:P83"/>
    <mergeCell ref="M84:P84"/>
    <mergeCell ref="M85:P85"/>
    <mergeCell ref="M86:P86"/>
    <mergeCell ref="M90:P90"/>
    <mergeCell ref="M87:P87"/>
    <mergeCell ref="M79:P79"/>
    <mergeCell ref="M78:P78"/>
    <mergeCell ref="M128:P128"/>
    <mergeCell ref="M129:P129"/>
    <mergeCell ref="M146:P146"/>
    <mergeCell ref="M148:P148"/>
    <mergeCell ref="M162:P162"/>
    <mergeCell ref="M93:P93"/>
    <mergeCell ref="M95:P95"/>
    <mergeCell ref="M94:P94"/>
    <mergeCell ref="M107:P107"/>
    <mergeCell ref="M105:P105"/>
    <mergeCell ref="M103:P103"/>
    <mergeCell ref="M101:P101"/>
    <mergeCell ref="M99:P99"/>
    <mergeCell ref="M97:P97"/>
    <mergeCell ref="M110:P110"/>
    <mergeCell ref="M108:P108"/>
    <mergeCell ref="M106:P106"/>
    <mergeCell ref="M104:P104"/>
    <mergeCell ref="M102:P102"/>
    <mergeCell ref="M100:P100"/>
    <mergeCell ref="M98:P98"/>
    <mergeCell ref="M96:P96"/>
    <mergeCell ref="M130:P130"/>
    <mergeCell ref="M141:P141"/>
  </mergeCells>
  <conditionalFormatting sqref="C15:P15">
    <cfRule type="expression" dxfId="203" priority="206">
      <formula>MOD(ROW(),2)=0</formula>
    </cfRule>
  </conditionalFormatting>
  <conditionalFormatting sqref="A15:P15">
    <cfRule type="expression" dxfId="202" priority="205">
      <formula>MOD(ROW(),2)=0</formula>
    </cfRule>
  </conditionalFormatting>
  <conditionalFormatting sqref="C16:P16">
    <cfRule type="expression" dxfId="201" priority="204">
      <formula>MOD(ROW(),2)=0</formula>
    </cfRule>
  </conditionalFormatting>
  <conditionalFormatting sqref="A16:P16">
    <cfRule type="expression" dxfId="200" priority="203">
      <formula>MOD(ROW(),2)=0</formula>
    </cfRule>
  </conditionalFormatting>
  <conditionalFormatting sqref="C17:P17">
    <cfRule type="expression" dxfId="199" priority="202">
      <formula>MOD(ROW(),2)=0</formula>
    </cfRule>
  </conditionalFormatting>
  <conditionalFormatting sqref="A17:P17">
    <cfRule type="expression" dxfId="198" priority="201">
      <formula>MOD(ROW(),2)=0</formula>
    </cfRule>
  </conditionalFormatting>
  <conditionalFormatting sqref="C18:P18">
    <cfRule type="expression" dxfId="197" priority="200">
      <formula>MOD(ROW(),2)=0</formula>
    </cfRule>
  </conditionalFormatting>
  <conditionalFormatting sqref="A18:P18">
    <cfRule type="expression" dxfId="196" priority="199">
      <formula>MOD(ROW(),2)=0</formula>
    </cfRule>
  </conditionalFormatting>
  <conditionalFormatting sqref="C19:P20">
    <cfRule type="expression" dxfId="195" priority="198">
      <formula>MOD(ROW(),2)=0</formula>
    </cfRule>
  </conditionalFormatting>
  <conditionalFormatting sqref="A19:P20">
    <cfRule type="expression" dxfId="194" priority="197">
      <formula>MOD(ROW(),2)=0</formula>
    </cfRule>
  </conditionalFormatting>
  <conditionalFormatting sqref="C21:P21">
    <cfRule type="expression" dxfId="193" priority="196">
      <formula>MOD(ROW(),2)=0</formula>
    </cfRule>
  </conditionalFormatting>
  <conditionalFormatting sqref="A21:P21">
    <cfRule type="expression" dxfId="192" priority="195">
      <formula>MOD(ROW(),2)=0</formula>
    </cfRule>
  </conditionalFormatting>
  <conditionalFormatting sqref="C22:P22">
    <cfRule type="expression" dxfId="191" priority="194">
      <formula>MOD(ROW(),2)=0</formula>
    </cfRule>
  </conditionalFormatting>
  <conditionalFormatting sqref="A22:P22">
    <cfRule type="expression" dxfId="190" priority="193">
      <formula>MOD(ROW(),2)=0</formula>
    </cfRule>
  </conditionalFormatting>
  <conditionalFormatting sqref="C23:P24">
    <cfRule type="expression" dxfId="189" priority="192">
      <formula>MOD(ROW(),2)=0</formula>
    </cfRule>
  </conditionalFormatting>
  <conditionalFormatting sqref="A23:P24">
    <cfRule type="expression" dxfId="188" priority="191">
      <formula>MOD(ROW(),2)=0</formula>
    </cfRule>
  </conditionalFormatting>
  <conditionalFormatting sqref="C25:P26">
    <cfRule type="expression" dxfId="187" priority="190">
      <formula>MOD(ROW(),2)=0</formula>
    </cfRule>
  </conditionalFormatting>
  <conditionalFormatting sqref="A25:P26">
    <cfRule type="expression" dxfId="186" priority="189">
      <formula>MOD(ROW(),2)=0</formula>
    </cfRule>
  </conditionalFormatting>
  <conditionalFormatting sqref="C27:P27">
    <cfRule type="expression" dxfId="185" priority="188">
      <formula>MOD(ROW(),2)=0</formula>
    </cfRule>
  </conditionalFormatting>
  <conditionalFormatting sqref="A27:P27">
    <cfRule type="expression" dxfId="184" priority="187">
      <formula>MOD(ROW(),2)=0</formula>
    </cfRule>
  </conditionalFormatting>
  <conditionalFormatting sqref="C28:P28">
    <cfRule type="expression" dxfId="183" priority="186">
      <formula>MOD(ROW(),2)=0</formula>
    </cfRule>
  </conditionalFormatting>
  <conditionalFormatting sqref="A28:P28">
    <cfRule type="expression" dxfId="182" priority="185">
      <formula>MOD(ROW(),2)=0</formula>
    </cfRule>
  </conditionalFormatting>
  <conditionalFormatting sqref="C29:P29">
    <cfRule type="expression" dxfId="181" priority="184">
      <formula>MOD(ROW(),2)=0</formula>
    </cfRule>
  </conditionalFormatting>
  <conditionalFormatting sqref="A29:P29">
    <cfRule type="expression" dxfId="180" priority="183">
      <formula>MOD(ROW(),2)=0</formula>
    </cfRule>
  </conditionalFormatting>
  <conditionalFormatting sqref="C30:P30">
    <cfRule type="expression" dxfId="179" priority="182">
      <formula>MOD(ROW(),2)=0</formula>
    </cfRule>
  </conditionalFormatting>
  <conditionalFormatting sqref="A30:P30">
    <cfRule type="expression" dxfId="178" priority="181">
      <formula>MOD(ROW(),2)=0</formula>
    </cfRule>
  </conditionalFormatting>
  <conditionalFormatting sqref="C31:P31">
    <cfRule type="expression" dxfId="177" priority="180">
      <formula>MOD(ROW(),2)=0</formula>
    </cfRule>
  </conditionalFormatting>
  <conditionalFormatting sqref="A31:P31">
    <cfRule type="expression" dxfId="176" priority="179">
      <formula>MOD(ROW(),2)=0</formula>
    </cfRule>
  </conditionalFormatting>
  <conditionalFormatting sqref="C32:P32">
    <cfRule type="expression" dxfId="175" priority="178">
      <formula>MOD(ROW(),2)=0</formula>
    </cfRule>
  </conditionalFormatting>
  <conditionalFormatting sqref="A32:P32">
    <cfRule type="expression" dxfId="174" priority="177">
      <formula>MOD(ROW(),2)=0</formula>
    </cfRule>
  </conditionalFormatting>
  <conditionalFormatting sqref="C33:P33">
    <cfRule type="expression" dxfId="173" priority="176">
      <formula>MOD(ROW(),2)=0</formula>
    </cfRule>
  </conditionalFormatting>
  <conditionalFormatting sqref="A33:P33">
    <cfRule type="expression" dxfId="172" priority="175">
      <formula>MOD(ROW(),2)=0</formula>
    </cfRule>
  </conditionalFormatting>
  <conditionalFormatting sqref="C34:P34">
    <cfRule type="expression" dxfId="171" priority="174">
      <formula>MOD(ROW(),2)=0</formula>
    </cfRule>
  </conditionalFormatting>
  <conditionalFormatting sqref="A34:P34">
    <cfRule type="expression" dxfId="170" priority="173">
      <formula>MOD(ROW(),2)=0</formula>
    </cfRule>
  </conditionalFormatting>
  <conditionalFormatting sqref="C35:P36">
    <cfRule type="expression" dxfId="169" priority="172">
      <formula>MOD(ROW(),2)=0</formula>
    </cfRule>
  </conditionalFormatting>
  <conditionalFormatting sqref="A35:P36">
    <cfRule type="expression" dxfId="168" priority="171">
      <formula>MOD(ROW(),2)=0</formula>
    </cfRule>
  </conditionalFormatting>
  <conditionalFormatting sqref="C37:P37">
    <cfRule type="expression" dxfId="167" priority="170">
      <formula>MOD(ROW(),2)=0</formula>
    </cfRule>
  </conditionalFormatting>
  <conditionalFormatting sqref="A37:P37">
    <cfRule type="expression" dxfId="166" priority="169">
      <formula>MOD(ROW(),2)=0</formula>
    </cfRule>
  </conditionalFormatting>
  <conditionalFormatting sqref="C38:P38">
    <cfRule type="expression" dxfId="165" priority="168">
      <formula>MOD(ROW(),2)=0</formula>
    </cfRule>
  </conditionalFormatting>
  <conditionalFormatting sqref="A38:P38">
    <cfRule type="expression" dxfId="164" priority="167">
      <formula>MOD(ROW(),2)=0</formula>
    </cfRule>
  </conditionalFormatting>
  <conditionalFormatting sqref="C39:P39">
    <cfRule type="expression" dxfId="163" priority="166">
      <formula>MOD(ROW(),2)=0</formula>
    </cfRule>
  </conditionalFormatting>
  <conditionalFormatting sqref="A39:P39">
    <cfRule type="expression" dxfId="162" priority="165">
      <formula>MOD(ROW(),2)=0</formula>
    </cfRule>
  </conditionalFormatting>
  <conditionalFormatting sqref="C40:P40">
    <cfRule type="expression" dxfId="161" priority="164">
      <formula>MOD(ROW(),2)=0</formula>
    </cfRule>
  </conditionalFormatting>
  <conditionalFormatting sqref="A40:P40">
    <cfRule type="expression" dxfId="160" priority="163">
      <formula>MOD(ROW(),2)=0</formula>
    </cfRule>
  </conditionalFormatting>
  <conditionalFormatting sqref="C41:P41">
    <cfRule type="expression" dxfId="159" priority="162">
      <formula>MOD(ROW(),2)=0</formula>
    </cfRule>
  </conditionalFormatting>
  <conditionalFormatting sqref="A41:P41">
    <cfRule type="expression" dxfId="158" priority="161">
      <formula>MOD(ROW(),2)=0</formula>
    </cfRule>
  </conditionalFormatting>
  <conditionalFormatting sqref="C42:P42">
    <cfRule type="expression" dxfId="157" priority="160">
      <formula>MOD(ROW(),2)=0</formula>
    </cfRule>
  </conditionalFormatting>
  <conditionalFormatting sqref="A42:P42">
    <cfRule type="expression" dxfId="156" priority="159">
      <formula>MOD(ROW(),2)=0</formula>
    </cfRule>
  </conditionalFormatting>
  <conditionalFormatting sqref="C43:P43">
    <cfRule type="expression" dxfId="155" priority="158">
      <formula>MOD(ROW(),2)=0</formula>
    </cfRule>
  </conditionalFormatting>
  <conditionalFormatting sqref="A43:P43">
    <cfRule type="expression" dxfId="154" priority="157">
      <formula>MOD(ROW(),2)=0</formula>
    </cfRule>
  </conditionalFormatting>
  <conditionalFormatting sqref="C44:P44">
    <cfRule type="expression" dxfId="153" priority="156">
      <formula>MOD(ROW(),2)=0</formula>
    </cfRule>
  </conditionalFormatting>
  <conditionalFormatting sqref="A44:P44">
    <cfRule type="expression" dxfId="152" priority="155">
      <formula>MOD(ROW(),2)=0</formula>
    </cfRule>
  </conditionalFormatting>
  <conditionalFormatting sqref="C45:P45">
    <cfRule type="expression" dxfId="151" priority="154">
      <formula>MOD(ROW(),2)=0</formula>
    </cfRule>
  </conditionalFormatting>
  <conditionalFormatting sqref="A45:P45">
    <cfRule type="expression" dxfId="150" priority="153">
      <formula>MOD(ROW(),2)=0</formula>
    </cfRule>
  </conditionalFormatting>
  <conditionalFormatting sqref="C46:P46">
    <cfRule type="expression" dxfId="149" priority="152">
      <formula>MOD(ROW(),2)=0</formula>
    </cfRule>
  </conditionalFormatting>
  <conditionalFormatting sqref="A46:P46">
    <cfRule type="expression" dxfId="148" priority="151">
      <formula>MOD(ROW(),2)=0</formula>
    </cfRule>
  </conditionalFormatting>
  <conditionalFormatting sqref="C47:P47">
    <cfRule type="expression" dxfId="147" priority="150">
      <formula>MOD(ROW(),2)=0</formula>
    </cfRule>
  </conditionalFormatting>
  <conditionalFormatting sqref="A47:P47">
    <cfRule type="expression" dxfId="146" priority="149">
      <formula>MOD(ROW(),2)=0</formula>
    </cfRule>
  </conditionalFormatting>
  <conditionalFormatting sqref="C48:P48">
    <cfRule type="expression" dxfId="145" priority="148">
      <formula>MOD(ROW(),2)=0</formula>
    </cfRule>
  </conditionalFormatting>
  <conditionalFormatting sqref="A48:P48">
    <cfRule type="expression" dxfId="144" priority="147">
      <formula>MOD(ROW(),2)=0</formula>
    </cfRule>
  </conditionalFormatting>
  <conditionalFormatting sqref="C49:P49">
    <cfRule type="expression" dxfId="143" priority="146">
      <formula>MOD(ROW(),2)=0</formula>
    </cfRule>
  </conditionalFormatting>
  <conditionalFormatting sqref="A49:P49">
    <cfRule type="expression" dxfId="142" priority="145">
      <formula>MOD(ROW(),2)=0</formula>
    </cfRule>
  </conditionalFormatting>
  <conditionalFormatting sqref="C50:P50">
    <cfRule type="expression" dxfId="141" priority="144">
      <formula>MOD(ROW(),2)=0</formula>
    </cfRule>
  </conditionalFormatting>
  <conditionalFormatting sqref="A50:P50">
    <cfRule type="expression" dxfId="140" priority="143">
      <formula>MOD(ROW(),2)=0</formula>
    </cfRule>
  </conditionalFormatting>
  <conditionalFormatting sqref="C51:P51">
    <cfRule type="expression" dxfId="139" priority="142">
      <formula>MOD(ROW(),2)=0</formula>
    </cfRule>
  </conditionalFormatting>
  <conditionalFormatting sqref="A51:P51">
    <cfRule type="expression" dxfId="138" priority="141">
      <formula>MOD(ROW(),2)=0</formula>
    </cfRule>
  </conditionalFormatting>
  <conditionalFormatting sqref="C52:P52">
    <cfRule type="expression" dxfId="137" priority="140">
      <formula>MOD(ROW(),2)=0</formula>
    </cfRule>
  </conditionalFormatting>
  <conditionalFormatting sqref="A52:P52">
    <cfRule type="expression" dxfId="136" priority="139">
      <formula>MOD(ROW(),2)=0</formula>
    </cfRule>
  </conditionalFormatting>
  <conditionalFormatting sqref="C53:P54">
    <cfRule type="expression" dxfId="135" priority="138">
      <formula>MOD(ROW(),2)=0</formula>
    </cfRule>
  </conditionalFormatting>
  <conditionalFormatting sqref="A53:P54">
    <cfRule type="expression" dxfId="134" priority="137">
      <formula>MOD(ROW(),2)=0</formula>
    </cfRule>
  </conditionalFormatting>
  <conditionalFormatting sqref="C55:P55">
    <cfRule type="expression" dxfId="133" priority="136">
      <formula>MOD(ROW(),2)=0</formula>
    </cfRule>
  </conditionalFormatting>
  <conditionalFormatting sqref="A55:P55">
    <cfRule type="expression" dxfId="132" priority="135">
      <formula>MOD(ROW(),2)=0</formula>
    </cfRule>
  </conditionalFormatting>
  <conditionalFormatting sqref="C56:P56">
    <cfRule type="expression" dxfId="131" priority="134">
      <formula>MOD(ROW(),2)=0</formula>
    </cfRule>
  </conditionalFormatting>
  <conditionalFormatting sqref="A56:P56">
    <cfRule type="expression" dxfId="130" priority="133">
      <formula>MOD(ROW(),2)=0</formula>
    </cfRule>
  </conditionalFormatting>
  <conditionalFormatting sqref="C57:P57">
    <cfRule type="expression" dxfId="129" priority="132">
      <formula>MOD(ROW(),2)=0</formula>
    </cfRule>
  </conditionalFormatting>
  <conditionalFormatting sqref="A57:P57">
    <cfRule type="expression" dxfId="128" priority="131">
      <formula>MOD(ROW(),2)=0</formula>
    </cfRule>
  </conditionalFormatting>
  <conditionalFormatting sqref="C58:P58">
    <cfRule type="expression" dxfId="127" priority="130">
      <formula>MOD(ROW(),2)=0</formula>
    </cfRule>
  </conditionalFormatting>
  <conditionalFormatting sqref="A58:P58">
    <cfRule type="expression" dxfId="126" priority="129">
      <formula>MOD(ROW(),2)=0</formula>
    </cfRule>
  </conditionalFormatting>
  <conditionalFormatting sqref="C59:P59">
    <cfRule type="expression" dxfId="125" priority="128">
      <formula>MOD(ROW(),2)=0</formula>
    </cfRule>
  </conditionalFormatting>
  <conditionalFormatting sqref="A59:P59">
    <cfRule type="expression" dxfId="124" priority="127">
      <formula>MOD(ROW(),2)=0</formula>
    </cfRule>
  </conditionalFormatting>
  <conditionalFormatting sqref="C60:P60">
    <cfRule type="expression" dxfId="123" priority="126">
      <formula>MOD(ROW(),2)=0</formula>
    </cfRule>
  </conditionalFormatting>
  <conditionalFormatting sqref="A60:P60">
    <cfRule type="expression" dxfId="122" priority="125">
      <formula>MOD(ROW(),2)=0</formula>
    </cfRule>
  </conditionalFormatting>
  <conditionalFormatting sqref="C61:P61">
    <cfRule type="expression" dxfId="121" priority="124">
      <formula>MOD(ROW(),2)=0</formula>
    </cfRule>
  </conditionalFormatting>
  <conditionalFormatting sqref="A61:P61">
    <cfRule type="expression" dxfId="120" priority="123">
      <formula>MOD(ROW(),2)=0</formula>
    </cfRule>
  </conditionalFormatting>
  <conditionalFormatting sqref="C62:P62">
    <cfRule type="expression" dxfId="119" priority="122">
      <formula>MOD(ROW(),2)=0</formula>
    </cfRule>
  </conditionalFormatting>
  <conditionalFormatting sqref="A62:P62">
    <cfRule type="expression" dxfId="118" priority="121">
      <formula>MOD(ROW(),2)=0</formula>
    </cfRule>
  </conditionalFormatting>
  <conditionalFormatting sqref="C63:P63">
    <cfRule type="expression" dxfId="117" priority="120">
      <formula>MOD(ROW(),2)=0</formula>
    </cfRule>
  </conditionalFormatting>
  <conditionalFormatting sqref="A63:P63">
    <cfRule type="expression" dxfId="116" priority="119">
      <formula>MOD(ROW(),2)=0</formula>
    </cfRule>
  </conditionalFormatting>
  <conditionalFormatting sqref="C64:P67">
    <cfRule type="expression" dxfId="115" priority="118">
      <formula>MOD(ROW(),2)=0</formula>
    </cfRule>
  </conditionalFormatting>
  <conditionalFormatting sqref="A64:P67">
    <cfRule type="expression" dxfId="114" priority="117">
      <formula>MOD(ROW(),2)=0</formula>
    </cfRule>
  </conditionalFormatting>
  <conditionalFormatting sqref="C68:P71">
    <cfRule type="expression" dxfId="113" priority="116">
      <formula>MOD(ROW(),2)=0</formula>
    </cfRule>
  </conditionalFormatting>
  <conditionalFormatting sqref="A68:P71">
    <cfRule type="expression" dxfId="112" priority="115">
      <formula>MOD(ROW(),2)=0</formula>
    </cfRule>
  </conditionalFormatting>
  <conditionalFormatting sqref="C72:P75">
    <cfRule type="expression" dxfId="111" priority="114">
      <formula>MOD(ROW(),2)=0</formula>
    </cfRule>
  </conditionalFormatting>
  <conditionalFormatting sqref="A72:P75">
    <cfRule type="expression" dxfId="110" priority="113">
      <formula>MOD(ROW(),2)=0</formula>
    </cfRule>
  </conditionalFormatting>
  <conditionalFormatting sqref="C76:P77">
    <cfRule type="expression" dxfId="109" priority="112">
      <formula>MOD(ROW(),2)=0</formula>
    </cfRule>
  </conditionalFormatting>
  <conditionalFormatting sqref="A76:P77">
    <cfRule type="expression" dxfId="108" priority="111">
      <formula>MOD(ROW(),2)=0</formula>
    </cfRule>
  </conditionalFormatting>
  <conditionalFormatting sqref="C78:P78">
    <cfRule type="expression" dxfId="107" priority="110">
      <formula>MOD(ROW(),2)=0</formula>
    </cfRule>
  </conditionalFormatting>
  <conditionalFormatting sqref="A78:P78">
    <cfRule type="expression" dxfId="106" priority="109">
      <formula>MOD(ROW(),2)=0</formula>
    </cfRule>
  </conditionalFormatting>
  <conditionalFormatting sqref="C79:P79">
    <cfRule type="expression" dxfId="105" priority="108">
      <formula>MOD(ROW(),2)=0</formula>
    </cfRule>
  </conditionalFormatting>
  <conditionalFormatting sqref="A79:P79">
    <cfRule type="expression" dxfId="104" priority="107">
      <formula>MOD(ROW(),2)=0</formula>
    </cfRule>
  </conditionalFormatting>
  <conditionalFormatting sqref="C80:P82">
    <cfRule type="expression" dxfId="103" priority="106">
      <formula>MOD(ROW(),2)=0</formula>
    </cfRule>
  </conditionalFormatting>
  <conditionalFormatting sqref="A80:P82">
    <cfRule type="expression" dxfId="102" priority="105">
      <formula>MOD(ROW(),2)=0</formula>
    </cfRule>
  </conditionalFormatting>
  <conditionalFormatting sqref="C83:P83">
    <cfRule type="expression" dxfId="101" priority="104">
      <formula>MOD(ROW(),2)=0</formula>
    </cfRule>
  </conditionalFormatting>
  <conditionalFormatting sqref="A83:P83">
    <cfRule type="expression" dxfId="100" priority="103">
      <formula>MOD(ROW(),2)=0</formula>
    </cfRule>
  </conditionalFormatting>
  <conditionalFormatting sqref="C84:P84">
    <cfRule type="expression" dxfId="99" priority="102">
      <formula>MOD(ROW(),2)=0</formula>
    </cfRule>
  </conditionalFormatting>
  <conditionalFormatting sqref="A84:P84">
    <cfRule type="expression" dxfId="98" priority="101">
      <formula>MOD(ROW(),2)=0</formula>
    </cfRule>
  </conditionalFormatting>
  <conditionalFormatting sqref="C85:P85">
    <cfRule type="expression" dxfId="97" priority="100">
      <formula>MOD(ROW(),2)=0</formula>
    </cfRule>
  </conditionalFormatting>
  <conditionalFormatting sqref="A85:P85">
    <cfRule type="expression" dxfId="96" priority="99">
      <formula>MOD(ROW(),2)=0</formula>
    </cfRule>
  </conditionalFormatting>
  <conditionalFormatting sqref="C86:P86">
    <cfRule type="expression" dxfId="95" priority="98">
      <formula>MOD(ROW(),2)=0</formula>
    </cfRule>
  </conditionalFormatting>
  <conditionalFormatting sqref="A86:P86">
    <cfRule type="expression" dxfId="94" priority="97">
      <formula>MOD(ROW(),2)=0</formula>
    </cfRule>
  </conditionalFormatting>
  <conditionalFormatting sqref="C87:P91">
    <cfRule type="expression" dxfId="93" priority="96">
      <formula>MOD(ROW(),2)=0</formula>
    </cfRule>
  </conditionalFormatting>
  <conditionalFormatting sqref="A87:P91">
    <cfRule type="expression" dxfId="92" priority="95">
      <formula>MOD(ROW(),2)=0</formula>
    </cfRule>
  </conditionalFormatting>
  <conditionalFormatting sqref="C92:P97">
    <cfRule type="expression" dxfId="91" priority="94">
      <formula>MOD(ROW(),2)=0</formula>
    </cfRule>
  </conditionalFormatting>
  <conditionalFormatting sqref="A92:P97">
    <cfRule type="expression" dxfId="90" priority="93">
      <formula>MOD(ROW(),2)=0</formula>
    </cfRule>
  </conditionalFormatting>
  <conditionalFormatting sqref="C98:P104">
    <cfRule type="expression" dxfId="89" priority="92">
      <formula>MOD(ROW(),2)=0</formula>
    </cfRule>
  </conditionalFormatting>
  <conditionalFormatting sqref="A98:P104">
    <cfRule type="expression" dxfId="88" priority="91">
      <formula>MOD(ROW(),2)=0</formula>
    </cfRule>
  </conditionalFormatting>
  <conditionalFormatting sqref="C105:P106">
    <cfRule type="expression" dxfId="87" priority="90">
      <formula>MOD(ROW(),2)=0</formula>
    </cfRule>
  </conditionalFormatting>
  <conditionalFormatting sqref="A105:P106">
    <cfRule type="expression" dxfId="86" priority="89">
      <formula>MOD(ROW(),2)=0</formula>
    </cfRule>
  </conditionalFormatting>
  <conditionalFormatting sqref="C107:P107">
    <cfRule type="expression" dxfId="85" priority="88">
      <formula>MOD(ROW(),2)=0</formula>
    </cfRule>
  </conditionalFormatting>
  <conditionalFormatting sqref="A107:P107">
    <cfRule type="expression" dxfId="84" priority="87">
      <formula>MOD(ROW(),2)=0</formula>
    </cfRule>
  </conditionalFormatting>
  <conditionalFormatting sqref="C108:P108">
    <cfRule type="expression" dxfId="83" priority="86">
      <formula>MOD(ROW(),2)=0</formula>
    </cfRule>
  </conditionalFormatting>
  <conditionalFormatting sqref="A108:P108">
    <cfRule type="expression" dxfId="82" priority="85">
      <formula>MOD(ROW(),2)=0</formula>
    </cfRule>
  </conditionalFormatting>
  <conditionalFormatting sqref="C109:P109">
    <cfRule type="expression" dxfId="81" priority="84">
      <formula>MOD(ROW(),2)=0</formula>
    </cfRule>
  </conditionalFormatting>
  <conditionalFormatting sqref="A109:P109">
    <cfRule type="expression" dxfId="80" priority="83">
      <formula>MOD(ROW(),2)=0</formula>
    </cfRule>
  </conditionalFormatting>
  <conditionalFormatting sqref="C110:P110">
    <cfRule type="expression" dxfId="79" priority="82">
      <formula>MOD(ROW(),2)=0</formula>
    </cfRule>
  </conditionalFormatting>
  <conditionalFormatting sqref="A110:P110">
    <cfRule type="expression" dxfId="78" priority="81">
      <formula>MOD(ROW(),2)=0</formula>
    </cfRule>
  </conditionalFormatting>
  <conditionalFormatting sqref="C111:P111">
    <cfRule type="expression" dxfId="77" priority="80">
      <formula>MOD(ROW(),2)=0</formula>
    </cfRule>
  </conditionalFormatting>
  <conditionalFormatting sqref="A111:P111">
    <cfRule type="expression" dxfId="76" priority="79">
      <formula>MOD(ROW(),2)=0</formula>
    </cfRule>
  </conditionalFormatting>
  <conditionalFormatting sqref="C112:P112">
    <cfRule type="expression" dxfId="75" priority="78">
      <formula>MOD(ROW(),2)=0</formula>
    </cfRule>
  </conditionalFormatting>
  <conditionalFormatting sqref="A112:P112">
    <cfRule type="expression" dxfId="74" priority="77">
      <formula>MOD(ROW(),2)=0</formula>
    </cfRule>
  </conditionalFormatting>
  <conditionalFormatting sqref="C113:P113">
    <cfRule type="expression" dxfId="73" priority="76">
      <formula>MOD(ROW(),2)=0</formula>
    </cfRule>
  </conditionalFormatting>
  <conditionalFormatting sqref="A113:P113">
    <cfRule type="expression" dxfId="72" priority="75">
      <formula>MOD(ROW(),2)=0</formula>
    </cfRule>
  </conditionalFormatting>
  <conditionalFormatting sqref="C114:P114">
    <cfRule type="expression" dxfId="71" priority="74">
      <formula>MOD(ROW(),2)=0</formula>
    </cfRule>
  </conditionalFormatting>
  <conditionalFormatting sqref="A114:P114">
    <cfRule type="expression" dxfId="70" priority="73">
      <formula>MOD(ROW(),2)=0</formula>
    </cfRule>
  </conditionalFormatting>
  <conditionalFormatting sqref="C115:P115">
    <cfRule type="expression" dxfId="69" priority="72">
      <formula>MOD(ROW(),2)=0</formula>
    </cfRule>
  </conditionalFormatting>
  <conditionalFormatting sqref="A115:P115">
    <cfRule type="expression" dxfId="68" priority="71">
      <formula>MOD(ROW(),2)=0</formula>
    </cfRule>
  </conditionalFormatting>
  <conditionalFormatting sqref="C116:P116">
    <cfRule type="expression" dxfId="67" priority="70">
      <formula>MOD(ROW(),2)=0</formula>
    </cfRule>
  </conditionalFormatting>
  <conditionalFormatting sqref="A116:P116">
    <cfRule type="expression" dxfId="66" priority="69">
      <formula>MOD(ROW(),2)=0</formula>
    </cfRule>
  </conditionalFormatting>
  <conditionalFormatting sqref="C117:P117">
    <cfRule type="expression" dxfId="65" priority="68">
      <formula>MOD(ROW(),2)=0</formula>
    </cfRule>
  </conditionalFormatting>
  <conditionalFormatting sqref="A117:P117">
    <cfRule type="expression" dxfId="64" priority="67">
      <formula>MOD(ROW(),2)=0</formula>
    </cfRule>
  </conditionalFormatting>
  <conditionalFormatting sqref="C118:P118">
    <cfRule type="expression" dxfId="63" priority="66">
      <formula>MOD(ROW(),2)=0</formula>
    </cfRule>
  </conditionalFormatting>
  <conditionalFormatting sqref="A118:P118">
    <cfRule type="expression" dxfId="62" priority="65">
      <formula>MOD(ROW(),2)=0</formula>
    </cfRule>
  </conditionalFormatting>
  <conditionalFormatting sqref="C119:P119">
    <cfRule type="expression" dxfId="61" priority="64">
      <formula>MOD(ROW(),2)=0</formula>
    </cfRule>
  </conditionalFormatting>
  <conditionalFormatting sqref="A119:P119">
    <cfRule type="expression" dxfId="60" priority="63">
      <formula>MOD(ROW(),2)=0</formula>
    </cfRule>
  </conditionalFormatting>
  <conditionalFormatting sqref="C120:P121">
    <cfRule type="expression" dxfId="59" priority="62">
      <formula>MOD(ROW(),2)=0</formula>
    </cfRule>
  </conditionalFormatting>
  <conditionalFormatting sqref="A120:P121">
    <cfRule type="expression" dxfId="58" priority="61">
      <formula>MOD(ROW(),2)=0</formula>
    </cfRule>
  </conditionalFormatting>
  <conditionalFormatting sqref="C122:P122">
    <cfRule type="expression" dxfId="57" priority="60">
      <formula>MOD(ROW(),2)=0</formula>
    </cfRule>
  </conditionalFormatting>
  <conditionalFormatting sqref="A122:P122">
    <cfRule type="expression" dxfId="56" priority="59">
      <formula>MOD(ROW(),2)=0</formula>
    </cfRule>
  </conditionalFormatting>
  <conditionalFormatting sqref="C123:P123">
    <cfRule type="expression" dxfId="55" priority="58">
      <formula>MOD(ROW(),2)=0</formula>
    </cfRule>
  </conditionalFormatting>
  <conditionalFormatting sqref="A123:P123">
    <cfRule type="expression" dxfId="54" priority="57">
      <formula>MOD(ROW(),2)=0</formula>
    </cfRule>
  </conditionalFormatting>
  <conditionalFormatting sqref="C124:P124">
    <cfRule type="expression" dxfId="53" priority="56">
      <formula>MOD(ROW(),2)=0</formula>
    </cfRule>
  </conditionalFormatting>
  <conditionalFormatting sqref="A124:P124">
    <cfRule type="expression" dxfId="52" priority="55">
      <formula>MOD(ROW(),2)=0</formula>
    </cfRule>
  </conditionalFormatting>
  <conditionalFormatting sqref="C125:P125">
    <cfRule type="expression" dxfId="51" priority="54">
      <formula>MOD(ROW(),2)=0</formula>
    </cfRule>
  </conditionalFormatting>
  <conditionalFormatting sqref="A125:P125">
    <cfRule type="expression" dxfId="50" priority="53">
      <formula>MOD(ROW(),2)=0</formula>
    </cfRule>
  </conditionalFormatting>
  <conditionalFormatting sqref="C126:P126">
    <cfRule type="expression" dxfId="49" priority="52">
      <formula>MOD(ROW(),2)=0</formula>
    </cfRule>
  </conditionalFormatting>
  <conditionalFormatting sqref="A126:P126">
    <cfRule type="expression" dxfId="48" priority="51">
      <formula>MOD(ROW(),2)=0</formula>
    </cfRule>
  </conditionalFormatting>
  <conditionalFormatting sqref="C127:P127">
    <cfRule type="expression" dxfId="47" priority="50">
      <formula>MOD(ROW(),2)=0</formula>
    </cfRule>
  </conditionalFormatting>
  <conditionalFormatting sqref="A127:P127">
    <cfRule type="expression" dxfId="46" priority="49">
      <formula>MOD(ROW(),2)=0</formula>
    </cfRule>
  </conditionalFormatting>
  <conditionalFormatting sqref="C128:P128">
    <cfRule type="expression" dxfId="45" priority="48">
      <formula>MOD(ROW(),2)=0</formula>
    </cfRule>
  </conditionalFormatting>
  <conditionalFormatting sqref="A128:P128">
    <cfRule type="expression" dxfId="44" priority="47">
      <formula>MOD(ROW(),2)=0</formula>
    </cfRule>
  </conditionalFormatting>
  <conditionalFormatting sqref="C129:P129">
    <cfRule type="expression" dxfId="43" priority="46">
      <formula>MOD(ROW(),2)=0</formula>
    </cfRule>
  </conditionalFormatting>
  <conditionalFormatting sqref="A129:P129">
    <cfRule type="expression" dxfId="42" priority="45">
      <formula>MOD(ROW(),2)=0</formula>
    </cfRule>
  </conditionalFormatting>
  <conditionalFormatting sqref="C130:P130">
    <cfRule type="expression" dxfId="41" priority="42">
      <formula>MOD(ROW(),2)=0</formula>
    </cfRule>
  </conditionalFormatting>
  <conditionalFormatting sqref="A130:P130">
    <cfRule type="expression" dxfId="40" priority="41">
      <formula>MOD(ROW(),2)=0</formula>
    </cfRule>
  </conditionalFormatting>
  <conditionalFormatting sqref="C131:P131">
    <cfRule type="expression" dxfId="39" priority="40">
      <formula>MOD(ROW(),2)=0</formula>
    </cfRule>
  </conditionalFormatting>
  <conditionalFormatting sqref="A131:P131">
    <cfRule type="expression" dxfId="38" priority="39">
      <formula>MOD(ROW(),2)=0</formula>
    </cfRule>
  </conditionalFormatting>
  <conditionalFormatting sqref="C132:P132">
    <cfRule type="expression" dxfId="37" priority="38">
      <formula>MOD(ROW(),2)=0</formula>
    </cfRule>
  </conditionalFormatting>
  <conditionalFormatting sqref="A132:P132">
    <cfRule type="expression" dxfId="36" priority="37">
      <formula>MOD(ROW(),2)=0</formula>
    </cfRule>
  </conditionalFormatting>
  <conditionalFormatting sqref="C133:P133">
    <cfRule type="expression" dxfId="35" priority="36">
      <formula>MOD(ROW(),2)=0</formula>
    </cfRule>
  </conditionalFormatting>
  <conditionalFormatting sqref="A133:P133">
    <cfRule type="expression" dxfId="34" priority="35">
      <formula>MOD(ROW(),2)=0</formula>
    </cfRule>
  </conditionalFormatting>
  <conditionalFormatting sqref="C134:P135">
    <cfRule type="expression" dxfId="33" priority="34">
      <formula>MOD(ROW(),2)=0</formula>
    </cfRule>
  </conditionalFormatting>
  <conditionalFormatting sqref="A134:P135">
    <cfRule type="expression" dxfId="32" priority="33">
      <formula>MOD(ROW(),2)=0</formula>
    </cfRule>
  </conditionalFormatting>
  <conditionalFormatting sqref="C136:P136">
    <cfRule type="expression" dxfId="31" priority="32">
      <formula>MOD(ROW(),2)=0</formula>
    </cfRule>
  </conditionalFormatting>
  <conditionalFormatting sqref="A136:P136">
    <cfRule type="expression" dxfId="30" priority="31">
      <formula>MOD(ROW(),2)=0</formula>
    </cfRule>
  </conditionalFormatting>
  <conditionalFormatting sqref="C137:P137">
    <cfRule type="expression" dxfId="29" priority="30">
      <formula>MOD(ROW(),2)=0</formula>
    </cfRule>
  </conditionalFormatting>
  <conditionalFormatting sqref="A137:P137">
    <cfRule type="expression" dxfId="28" priority="29">
      <formula>MOD(ROW(),2)=0</formula>
    </cfRule>
  </conditionalFormatting>
  <conditionalFormatting sqref="C138:P138">
    <cfRule type="expression" dxfId="27" priority="28">
      <formula>MOD(ROW(),2)=0</formula>
    </cfRule>
  </conditionalFormatting>
  <conditionalFormatting sqref="A138:P138">
    <cfRule type="expression" dxfId="26" priority="27">
      <formula>MOD(ROW(),2)=0</formula>
    </cfRule>
  </conditionalFormatting>
  <conditionalFormatting sqref="C139:P139">
    <cfRule type="expression" dxfId="25" priority="26">
      <formula>MOD(ROW(),2)=0</formula>
    </cfRule>
  </conditionalFormatting>
  <conditionalFormatting sqref="A139:P139">
    <cfRule type="expression" dxfId="24" priority="25">
      <formula>MOD(ROW(),2)=0</formula>
    </cfRule>
  </conditionalFormatting>
  <conditionalFormatting sqref="C140:P140">
    <cfRule type="expression" dxfId="23" priority="24">
      <formula>MOD(ROW(),2)=0</formula>
    </cfRule>
  </conditionalFormatting>
  <conditionalFormatting sqref="A140:P140">
    <cfRule type="expression" dxfId="22" priority="23">
      <formula>MOD(ROW(),2)=0</formula>
    </cfRule>
  </conditionalFormatting>
  <conditionalFormatting sqref="C141:P141">
    <cfRule type="expression" dxfId="21" priority="22">
      <formula>MOD(ROW(),2)=0</formula>
    </cfRule>
  </conditionalFormatting>
  <conditionalFormatting sqref="A141:P141">
    <cfRule type="expression" dxfId="20" priority="21">
      <formula>MOD(ROW(),2)=0</formula>
    </cfRule>
  </conditionalFormatting>
  <conditionalFormatting sqref="C142:P142">
    <cfRule type="expression" dxfId="19" priority="20">
      <formula>MOD(ROW(),2)=0</formula>
    </cfRule>
  </conditionalFormatting>
  <conditionalFormatting sqref="A142:P142">
    <cfRule type="expression" dxfId="18" priority="19">
      <formula>MOD(ROW(),2)=0</formula>
    </cfRule>
  </conditionalFormatting>
  <conditionalFormatting sqref="C143:P143">
    <cfRule type="expression" dxfId="17" priority="18">
      <formula>MOD(ROW(),2)=0</formula>
    </cfRule>
  </conditionalFormatting>
  <conditionalFormatting sqref="A143:P143">
    <cfRule type="expression" dxfId="16" priority="17">
      <formula>MOD(ROW(),2)=0</formula>
    </cfRule>
  </conditionalFormatting>
  <conditionalFormatting sqref="C144:P144">
    <cfRule type="expression" dxfId="15" priority="16">
      <formula>MOD(ROW(),2)=0</formula>
    </cfRule>
  </conditionalFormatting>
  <conditionalFormatting sqref="A144:P144">
    <cfRule type="expression" dxfId="14" priority="15">
      <formula>MOD(ROW(),2)=0</formula>
    </cfRule>
  </conditionalFormatting>
  <conditionalFormatting sqref="C145:P145">
    <cfRule type="expression" dxfId="13" priority="14">
      <formula>MOD(ROW(),2)=0</formula>
    </cfRule>
  </conditionalFormatting>
  <conditionalFormatting sqref="A145:P145">
    <cfRule type="expression" dxfId="12" priority="13">
      <formula>MOD(ROW(),2)=0</formula>
    </cfRule>
  </conditionalFormatting>
  <conditionalFormatting sqref="C146:P146">
    <cfRule type="expression" dxfId="11" priority="12">
      <formula>MOD(ROW(),2)=0</formula>
    </cfRule>
  </conditionalFormatting>
  <conditionalFormatting sqref="A146:P146">
    <cfRule type="expression" dxfId="10" priority="11">
      <formula>MOD(ROW(),2)=0</formula>
    </cfRule>
  </conditionalFormatting>
  <conditionalFormatting sqref="C147:P147">
    <cfRule type="expression" dxfId="9" priority="10">
      <formula>MOD(ROW(),2)=0</formula>
    </cfRule>
  </conditionalFormatting>
  <conditionalFormatting sqref="A147:P147">
    <cfRule type="expression" dxfId="8" priority="9">
      <formula>MOD(ROW(),2)=0</formula>
    </cfRule>
  </conditionalFormatting>
  <conditionalFormatting sqref="C148:P148">
    <cfRule type="expression" dxfId="7" priority="8">
      <formula>MOD(ROW(),2)=0</formula>
    </cfRule>
  </conditionalFormatting>
  <conditionalFormatting sqref="A148:P148">
    <cfRule type="expression" dxfId="6" priority="7">
      <formula>MOD(ROW(),2)=0</formula>
    </cfRule>
  </conditionalFormatting>
  <conditionalFormatting sqref="C149:P149">
    <cfRule type="expression" dxfId="5" priority="6">
      <formula>MOD(ROW(),2)=0</formula>
    </cfRule>
  </conditionalFormatting>
  <conditionalFormatting sqref="A149:P149">
    <cfRule type="expression" dxfId="4" priority="5">
      <formula>MOD(ROW(),2)=0</formula>
    </cfRule>
  </conditionalFormatting>
  <conditionalFormatting sqref="C150:P150">
    <cfRule type="expression" dxfId="3" priority="4">
      <formula>MOD(ROW(),2)=0</formula>
    </cfRule>
  </conditionalFormatting>
  <conditionalFormatting sqref="A150:P150">
    <cfRule type="expression" dxfId="2" priority="3">
      <formula>MOD(ROW(),2)=0</formula>
    </cfRule>
  </conditionalFormatting>
  <conditionalFormatting sqref="C151:P151">
    <cfRule type="expression" dxfId="1" priority="2">
      <formula>MOD(ROW(),2)=0</formula>
    </cfRule>
  </conditionalFormatting>
  <conditionalFormatting sqref="A151:P151">
    <cfRule type="expression" dxfId="0" priority="1">
      <formula>MOD(ROW(),2)=0</formula>
    </cfRule>
  </conditionalFormatting>
  <hyperlinks>
    <hyperlink ref="D12" r:id="rId1"/>
  </hyperlinks>
  <printOptions horizontalCentered="1"/>
  <pageMargins left="0.25" right="0.21" top="0.21" bottom="0.21" header="0.25" footer="0.25"/>
  <pageSetup paperSize="17" scale="45" fitToHeight="0" orientation="landscape" r:id="rId2"/>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Q82"/>
  <sheetViews>
    <sheetView zoomScale="80" zoomScaleNormal="80" workbookViewId="0">
      <pane ySplit="8" topLeftCell="A9" activePane="bottomLeft" state="frozen"/>
      <selection pane="bottomLeft" activeCell="I25" sqref="I25"/>
    </sheetView>
  </sheetViews>
  <sheetFormatPr defaultRowHeight="12.75" x14ac:dyDescent="0.2"/>
  <cols>
    <col min="1" max="1" width="20.7109375" style="12" customWidth="1"/>
    <col min="2" max="3" width="20.42578125" style="12" customWidth="1"/>
    <col min="4" max="4" width="15.28515625" style="12" customWidth="1"/>
    <col min="5" max="5" width="17.85546875" style="12" customWidth="1"/>
    <col min="6" max="6" width="12.28515625" style="12" customWidth="1"/>
    <col min="7" max="7" width="8.140625" style="12" bestFit="1" customWidth="1"/>
    <col min="8" max="8" width="11" style="17" customWidth="1"/>
    <col min="9" max="9" width="14.140625" style="18" customWidth="1"/>
    <col min="10" max="10" width="14.5703125" style="18" customWidth="1"/>
    <col min="11" max="11" width="13" style="12" customWidth="1"/>
    <col min="12" max="12" width="13.85546875" style="12" customWidth="1"/>
    <col min="13" max="13" width="17" style="12" customWidth="1"/>
    <col min="14" max="14" width="16.7109375" style="12" customWidth="1"/>
    <col min="15" max="15" width="13.7109375" style="12" customWidth="1"/>
    <col min="16" max="16" width="39.42578125" style="12" customWidth="1"/>
    <col min="17" max="17" width="15" style="12" customWidth="1"/>
    <col min="18" max="16384" width="9.140625" style="13"/>
  </cols>
  <sheetData>
    <row r="1" spans="1:17" ht="21" customHeight="1" x14ac:dyDescent="0.2">
      <c r="A1" s="186" t="s">
        <v>37</v>
      </c>
      <c r="B1" s="187"/>
      <c r="C1" s="187"/>
      <c r="D1" s="187"/>
      <c r="E1" s="187"/>
      <c r="F1" s="187"/>
      <c r="G1" s="187"/>
      <c r="H1" s="187"/>
      <c r="I1" s="187"/>
      <c r="J1" s="187"/>
      <c r="K1" s="187"/>
      <c r="L1" s="187"/>
      <c r="M1" s="187"/>
      <c r="N1" s="187"/>
      <c r="O1" s="187"/>
      <c r="P1" s="187"/>
    </row>
    <row r="2" spans="1:17" ht="15" customHeight="1" x14ac:dyDescent="0.25">
      <c r="A2" s="188"/>
      <c r="B2" s="188"/>
      <c r="C2" s="157" t="s">
        <v>38</v>
      </c>
      <c r="D2" s="157"/>
      <c r="E2" s="157"/>
      <c r="F2" s="157"/>
      <c r="G2" s="157"/>
      <c r="H2" s="157"/>
      <c r="I2" s="157" t="s">
        <v>38</v>
      </c>
      <c r="J2" s="157"/>
      <c r="K2" s="157"/>
      <c r="L2" s="157"/>
      <c r="M2" s="157"/>
      <c r="N2" s="157"/>
      <c r="O2" s="157" t="s">
        <v>38</v>
      </c>
      <c r="P2" s="157"/>
      <c r="Q2" s="13"/>
    </row>
    <row r="3" spans="1:17" ht="15" customHeight="1" x14ac:dyDescent="0.25">
      <c r="A3" s="157" t="s">
        <v>39</v>
      </c>
      <c r="B3" s="157"/>
      <c r="C3" s="157" t="s">
        <v>42</v>
      </c>
      <c r="D3" s="157"/>
      <c r="E3" s="157"/>
      <c r="F3" s="157" t="s">
        <v>39</v>
      </c>
      <c r="G3" s="157"/>
      <c r="H3" s="157"/>
      <c r="I3" s="157" t="s">
        <v>42</v>
      </c>
      <c r="J3" s="157"/>
      <c r="K3" s="157"/>
      <c r="L3" s="157"/>
      <c r="M3" s="157" t="s">
        <v>39</v>
      </c>
      <c r="N3" s="157"/>
      <c r="O3" s="157" t="s">
        <v>42</v>
      </c>
      <c r="P3" s="157"/>
      <c r="Q3" s="13"/>
    </row>
    <row r="4" spans="1:17" s="25" customFormat="1" ht="15" customHeight="1" x14ac:dyDescent="0.25">
      <c r="A4" s="156" t="s">
        <v>53</v>
      </c>
      <c r="B4" s="156"/>
      <c r="C4" s="182" t="s">
        <v>59</v>
      </c>
      <c r="D4" s="182"/>
      <c r="E4" s="182"/>
      <c r="F4" s="156" t="s">
        <v>56</v>
      </c>
      <c r="G4" s="156"/>
      <c r="H4" s="156"/>
      <c r="I4" s="156" t="s">
        <v>60</v>
      </c>
      <c r="J4" s="156"/>
      <c r="K4" s="156"/>
      <c r="L4" s="156"/>
      <c r="M4" s="157"/>
      <c r="N4" s="157"/>
      <c r="O4" s="157"/>
      <c r="P4" s="157"/>
    </row>
    <row r="5" spans="1:17" s="25" customFormat="1" ht="15" customHeight="1" x14ac:dyDescent="0.25">
      <c r="A5" s="156" t="s">
        <v>54</v>
      </c>
      <c r="B5" s="156"/>
      <c r="C5" s="182" t="s">
        <v>59</v>
      </c>
      <c r="D5" s="182"/>
      <c r="E5" s="182"/>
      <c r="F5" s="156" t="s">
        <v>57</v>
      </c>
      <c r="G5" s="156"/>
      <c r="H5" s="156"/>
      <c r="I5" s="156" t="s">
        <v>60</v>
      </c>
      <c r="J5" s="156"/>
      <c r="K5" s="156"/>
      <c r="L5" s="156"/>
      <c r="M5" s="157"/>
      <c r="N5" s="157"/>
      <c r="O5" s="157"/>
      <c r="P5" s="157"/>
    </row>
    <row r="6" spans="1:17" s="25" customFormat="1" ht="15" customHeight="1" x14ac:dyDescent="0.25">
      <c r="A6" s="180" t="s">
        <v>55</v>
      </c>
      <c r="B6" s="180"/>
      <c r="C6" s="181" t="s">
        <v>59</v>
      </c>
      <c r="D6" s="182"/>
      <c r="E6" s="182"/>
      <c r="F6" s="156" t="s">
        <v>58</v>
      </c>
      <c r="G6" s="156"/>
      <c r="H6" s="156"/>
      <c r="I6" s="156" t="s">
        <v>60</v>
      </c>
      <c r="J6" s="156"/>
      <c r="K6" s="156"/>
      <c r="L6" s="156"/>
      <c r="M6" s="157"/>
      <c r="N6" s="157"/>
      <c r="O6" s="157"/>
      <c r="P6" s="157"/>
    </row>
    <row r="7" spans="1:17" s="26" customFormat="1" ht="22.5" customHeight="1" x14ac:dyDescent="0.2">
      <c r="A7" s="177" t="s">
        <v>67</v>
      </c>
      <c r="B7" s="178"/>
      <c r="C7" s="179"/>
      <c r="D7" s="174" t="s">
        <v>77</v>
      </c>
      <c r="E7" s="175"/>
      <c r="F7" s="175"/>
      <c r="G7" s="175"/>
      <c r="H7" s="175"/>
      <c r="I7" s="175"/>
      <c r="J7" s="175"/>
      <c r="K7" s="175"/>
      <c r="L7" s="175"/>
      <c r="M7" s="175"/>
      <c r="N7" s="175"/>
      <c r="O7" s="175"/>
      <c r="P7" s="176"/>
    </row>
    <row r="8" spans="1:17" s="1" customFormat="1" ht="43.5" customHeight="1" x14ac:dyDescent="0.25">
      <c r="A8" s="167" t="s">
        <v>32</v>
      </c>
      <c r="B8" s="168"/>
      <c r="C8" s="168"/>
      <c r="D8" s="169"/>
      <c r="E8" s="169"/>
      <c r="F8" s="169"/>
      <c r="G8" s="169"/>
      <c r="H8" s="169"/>
      <c r="I8" s="169"/>
      <c r="J8" s="169"/>
      <c r="K8" s="169"/>
      <c r="L8" s="169"/>
      <c r="M8" s="169"/>
      <c r="N8" s="169"/>
      <c r="O8" s="169"/>
      <c r="P8" s="170"/>
      <c r="Q8" s="35">
        <v>42310</v>
      </c>
    </row>
    <row r="9" spans="1:17" s="23" customFormat="1" ht="119.25" customHeight="1" thickBot="1" x14ac:dyDescent="0.25">
      <c r="A9" s="19" t="s">
        <v>65</v>
      </c>
      <c r="B9" s="20" t="s">
        <v>63</v>
      </c>
      <c r="C9" s="20" t="s">
        <v>61</v>
      </c>
      <c r="D9" s="20" t="s">
        <v>68</v>
      </c>
      <c r="E9" s="20" t="s">
        <v>64</v>
      </c>
      <c r="F9" s="20" t="s">
        <v>69</v>
      </c>
      <c r="G9" s="20" t="s">
        <v>70</v>
      </c>
      <c r="H9" s="20" t="s">
        <v>71</v>
      </c>
      <c r="I9" s="5" t="s">
        <v>86</v>
      </c>
      <c r="J9" s="5" t="s">
        <v>85</v>
      </c>
      <c r="K9" s="21" t="s">
        <v>66</v>
      </c>
      <c r="L9" s="20" t="s">
        <v>72</v>
      </c>
      <c r="M9" s="183" t="s">
        <v>62</v>
      </c>
      <c r="N9" s="184"/>
      <c r="O9" s="184"/>
      <c r="P9" s="185"/>
    </row>
    <row r="10" spans="1:17" s="25" customFormat="1" ht="15" customHeight="1" x14ac:dyDescent="0.2">
      <c r="A10" s="27" t="s">
        <v>10</v>
      </c>
      <c r="B10" s="27" t="s">
        <v>1</v>
      </c>
      <c r="C10" s="27" t="s">
        <v>53</v>
      </c>
      <c r="D10" s="27" t="s">
        <v>48</v>
      </c>
      <c r="E10" s="27" t="s">
        <v>2</v>
      </c>
      <c r="F10" s="28">
        <v>40544</v>
      </c>
      <c r="G10" s="27" t="s">
        <v>3</v>
      </c>
      <c r="H10" s="27" t="s">
        <v>4</v>
      </c>
      <c r="I10" s="29" t="s">
        <v>5</v>
      </c>
      <c r="J10" s="29" t="s">
        <v>8</v>
      </c>
      <c r="K10" s="30" t="s">
        <v>6</v>
      </c>
      <c r="L10" s="30" t="s">
        <v>46</v>
      </c>
      <c r="M10" s="153"/>
      <c r="N10" s="154"/>
      <c r="O10" s="154"/>
      <c r="P10" s="155"/>
    </row>
    <row r="11" spans="1:17" s="25" customFormat="1" ht="15" customHeight="1" x14ac:dyDescent="0.2">
      <c r="A11" s="31" t="s">
        <v>17</v>
      </c>
      <c r="B11" s="32" t="s">
        <v>11</v>
      </c>
      <c r="C11" s="32" t="s">
        <v>53</v>
      </c>
      <c r="D11" s="32" t="s">
        <v>4</v>
      </c>
      <c r="E11" s="32" t="s">
        <v>45</v>
      </c>
      <c r="F11" s="33">
        <v>29952</v>
      </c>
      <c r="G11" s="32" t="s">
        <v>12</v>
      </c>
      <c r="H11" s="32" t="s">
        <v>13</v>
      </c>
      <c r="I11" s="34" t="s">
        <v>5</v>
      </c>
      <c r="J11" s="34" t="s">
        <v>8</v>
      </c>
      <c r="K11" s="31" t="s">
        <v>14</v>
      </c>
      <c r="L11" s="31" t="s">
        <v>15</v>
      </c>
      <c r="M11" s="171" t="s">
        <v>16</v>
      </c>
      <c r="N11" s="172"/>
      <c r="O11" s="172"/>
      <c r="P11" s="173"/>
    </row>
    <row r="12" spans="1:17" s="25" customFormat="1" ht="15" customHeight="1" x14ac:dyDescent="0.2">
      <c r="A12" s="30" t="s">
        <v>23</v>
      </c>
      <c r="B12" s="27" t="s">
        <v>18</v>
      </c>
      <c r="C12" s="27" t="s">
        <v>57</v>
      </c>
      <c r="D12" s="27" t="s">
        <v>50</v>
      </c>
      <c r="E12" s="27" t="s">
        <v>2</v>
      </c>
      <c r="F12" s="28">
        <v>26299</v>
      </c>
      <c r="G12" s="27" t="s">
        <v>19</v>
      </c>
      <c r="H12" s="27" t="s">
        <v>20</v>
      </c>
      <c r="I12" s="29" t="s">
        <v>5</v>
      </c>
      <c r="J12" s="29" t="s">
        <v>9</v>
      </c>
      <c r="K12" s="30" t="s">
        <v>21</v>
      </c>
      <c r="L12" s="30" t="s">
        <v>22</v>
      </c>
      <c r="M12" s="161" t="s">
        <v>36</v>
      </c>
      <c r="N12" s="162"/>
      <c r="O12" s="162"/>
      <c r="P12" s="163"/>
    </row>
    <row r="13" spans="1:17" s="25" customFormat="1" ht="15" customHeight="1" x14ac:dyDescent="0.2">
      <c r="A13" s="31" t="s">
        <v>27</v>
      </c>
      <c r="B13" s="32" t="s">
        <v>24</v>
      </c>
      <c r="C13" s="32" t="s">
        <v>54</v>
      </c>
      <c r="D13" s="32" t="s">
        <v>49</v>
      </c>
      <c r="E13" s="32" t="s">
        <v>2</v>
      </c>
      <c r="F13" s="33">
        <v>33239</v>
      </c>
      <c r="G13" s="32" t="s">
        <v>3</v>
      </c>
      <c r="H13" s="32" t="s">
        <v>25</v>
      </c>
      <c r="I13" s="34" t="s">
        <v>5</v>
      </c>
      <c r="J13" s="34" t="s">
        <v>8</v>
      </c>
      <c r="K13" s="31" t="s">
        <v>26</v>
      </c>
      <c r="L13" s="31"/>
      <c r="M13" s="164" t="s">
        <v>47</v>
      </c>
      <c r="N13" s="165"/>
      <c r="O13" s="165"/>
      <c r="P13" s="166"/>
    </row>
    <row r="14" spans="1:17" s="25" customFormat="1" ht="15" customHeight="1" x14ac:dyDescent="0.2">
      <c r="A14" s="30" t="s">
        <v>33</v>
      </c>
      <c r="B14" s="27" t="s">
        <v>28</v>
      </c>
      <c r="C14" s="27" t="s">
        <v>53</v>
      </c>
      <c r="D14" s="27" t="s">
        <v>51</v>
      </c>
      <c r="E14" s="27" t="s">
        <v>2</v>
      </c>
      <c r="F14" s="28">
        <v>29587</v>
      </c>
      <c r="G14" s="27" t="s">
        <v>3</v>
      </c>
      <c r="H14" s="27" t="s">
        <v>29</v>
      </c>
      <c r="I14" s="29" t="s">
        <v>5</v>
      </c>
      <c r="J14" s="29" t="s">
        <v>8</v>
      </c>
      <c r="K14" s="30" t="s">
        <v>30</v>
      </c>
      <c r="L14" s="30" t="s">
        <v>7</v>
      </c>
      <c r="M14" s="161" t="s">
        <v>31</v>
      </c>
      <c r="N14" s="162"/>
      <c r="O14" s="162"/>
      <c r="P14" s="163"/>
    </row>
    <row r="15" spans="1:17" s="25" customFormat="1" ht="15" customHeight="1" x14ac:dyDescent="0.2">
      <c r="A15" s="31" t="s">
        <v>44</v>
      </c>
      <c r="B15" s="32" t="s">
        <v>34</v>
      </c>
      <c r="C15" s="32" t="s">
        <v>55</v>
      </c>
      <c r="D15" s="32" t="s">
        <v>52</v>
      </c>
      <c r="E15" s="32" t="s">
        <v>2</v>
      </c>
      <c r="F15" s="33">
        <v>41275</v>
      </c>
      <c r="G15" s="32" t="s">
        <v>35</v>
      </c>
      <c r="H15" s="32"/>
      <c r="I15" s="34"/>
      <c r="J15" s="34"/>
      <c r="K15" s="31"/>
      <c r="L15" s="31"/>
      <c r="M15" s="158"/>
      <c r="N15" s="159"/>
      <c r="O15" s="159"/>
      <c r="P15" s="160"/>
    </row>
    <row r="16" spans="1:17" s="25" customFormat="1" ht="15" customHeight="1" x14ac:dyDescent="0.2">
      <c r="A16" s="30" t="s">
        <v>73</v>
      </c>
      <c r="B16" s="27" t="s">
        <v>74</v>
      </c>
      <c r="C16" s="27" t="s">
        <v>55</v>
      </c>
      <c r="D16" s="27" t="s">
        <v>75</v>
      </c>
      <c r="E16" s="27" t="s">
        <v>2</v>
      </c>
      <c r="F16" s="27"/>
      <c r="G16" s="27" t="s">
        <v>76</v>
      </c>
      <c r="H16" s="27"/>
      <c r="I16" s="29"/>
      <c r="J16" s="29"/>
      <c r="K16" s="30"/>
      <c r="L16" s="30"/>
      <c r="M16" s="153"/>
      <c r="N16" s="154"/>
      <c r="O16" s="154"/>
      <c r="P16" s="155"/>
    </row>
    <row r="17" spans="1:17" ht="15" customHeight="1" x14ac:dyDescent="0.2">
      <c r="A17" s="8"/>
      <c r="B17" s="15"/>
      <c r="C17" s="15"/>
      <c r="D17" s="15"/>
      <c r="E17" s="15"/>
      <c r="F17" s="15"/>
      <c r="G17" s="15"/>
      <c r="H17" s="15"/>
      <c r="I17" s="16"/>
      <c r="J17" s="16"/>
      <c r="K17" s="8"/>
      <c r="L17" s="8"/>
      <c r="M17" s="147"/>
      <c r="N17" s="148"/>
      <c r="O17" s="148"/>
      <c r="P17" s="149"/>
      <c r="Q17" s="13"/>
    </row>
    <row r="18" spans="1:17" ht="15" customHeight="1" x14ac:dyDescent="0.2">
      <c r="A18" s="6"/>
      <c r="B18" s="7"/>
      <c r="C18" s="7"/>
      <c r="D18" s="7"/>
      <c r="E18" s="7"/>
      <c r="F18" s="7"/>
      <c r="G18" s="7"/>
      <c r="H18" s="7"/>
      <c r="I18" s="14"/>
      <c r="J18" s="14"/>
      <c r="K18" s="6"/>
      <c r="L18" s="6"/>
      <c r="M18" s="150"/>
      <c r="N18" s="151"/>
      <c r="O18" s="151"/>
      <c r="P18" s="152"/>
      <c r="Q18" s="13"/>
    </row>
    <row r="19" spans="1:17" ht="15" customHeight="1" x14ac:dyDescent="0.2">
      <c r="A19" s="8"/>
      <c r="B19" s="15"/>
      <c r="C19" s="15"/>
      <c r="D19" s="15"/>
      <c r="E19" s="15"/>
      <c r="F19" s="15"/>
      <c r="G19" s="15"/>
      <c r="H19" s="15"/>
      <c r="I19" s="16"/>
      <c r="J19" s="16"/>
      <c r="K19" s="8"/>
      <c r="L19" s="8"/>
      <c r="M19" s="147"/>
      <c r="N19" s="148"/>
      <c r="O19" s="148"/>
      <c r="P19" s="149"/>
      <c r="Q19" s="13"/>
    </row>
    <row r="20" spans="1:17" ht="15" customHeight="1" x14ac:dyDescent="0.2">
      <c r="A20" s="6"/>
      <c r="B20" s="7"/>
      <c r="C20" s="7"/>
      <c r="D20" s="7"/>
      <c r="E20" s="7"/>
      <c r="F20" s="7"/>
      <c r="G20" s="7"/>
      <c r="H20" s="7"/>
      <c r="I20" s="14"/>
      <c r="J20" s="14"/>
      <c r="K20" s="6"/>
      <c r="L20" s="6"/>
      <c r="M20" s="150"/>
      <c r="N20" s="151"/>
      <c r="O20" s="151"/>
      <c r="P20" s="152"/>
      <c r="Q20" s="13"/>
    </row>
    <row r="21" spans="1:17" ht="15" customHeight="1" x14ac:dyDescent="0.2">
      <c r="A21" s="8"/>
      <c r="B21" s="15"/>
      <c r="C21" s="15"/>
      <c r="D21" s="15"/>
      <c r="E21" s="15"/>
      <c r="F21" s="15"/>
      <c r="G21" s="15"/>
      <c r="H21" s="15"/>
      <c r="I21" s="16"/>
      <c r="J21" s="16"/>
      <c r="K21" s="8"/>
      <c r="L21" s="8"/>
      <c r="M21" s="147"/>
      <c r="N21" s="148"/>
      <c r="O21" s="148"/>
      <c r="P21" s="149"/>
      <c r="Q21" s="13"/>
    </row>
    <row r="22" spans="1:17" ht="15" customHeight="1" x14ac:dyDescent="0.2">
      <c r="A22" s="6"/>
      <c r="B22" s="7"/>
      <c r="C22" s="7"/>
      <c r="D22" s="7"/>
      <c r="E22" s="7"/>
      <c r="F22" s="7"/>
      <c r="G22" s="7"/>
      <c r="H22" s="7"/>
      <c r="I22" s="14"/>
      <c r="J22" s="14"/>
      <c r="K22" s="6"/>
      <c r="L22" s="6"/>
      <c r="M22" s="150"/>
      <c r="N22" s="151"/>
      <c r="O22" s="151"/>
      <c r="P22" s="152"/>
      <c r="Q22" s="13"/>
    </row>
    <row r="23" spans="1:17" ht="15" customHeight="1" x14ac:dyDescent="0.2">
      <c r="A23" s="8"/>
      <c r="B23" s="15"/>
      <c r="C23" s="15"/>
      <c r="D23" s="15"/>
      <c r="E23" s="15"/>
      <c r="F23" s="15"/>
      <c r="G23" s="15"/>
      <c r="H23" s="15"/>
      <c r="I23" s="16"/>
      <c r="J23" s="16"/>
      <c r="K23" s="8"/>
      <c r="L23" s="8"/>
      <c r="M23" s="147"/>
      <c r="N23" s="148"/>
      <c r="O23" s="148"/>
      <c r="P23" s="149"/>
      <c r="Q23" s="13"/>
    </row>
    <row r="24" spans="1:17" ht="15" customHeight="1" x14ac:dyDescent="0.2">
      <c r="A24" s="6"/>
      <c r="B24" s="7"/>
      <c r="C24" s="7"/>
      <c r="D24" s="7"/>
      <c r="E24" s="7"/>
      <c r="F24" s="7"/>
      <c r="G24" s="7"/>
      <c r="H24" s="7"/>
      <c r="I24" s="14"/>
      <c r="J24" s="14"/>
      <c r="K24" s="6"/>
      <c r="L24" s="6"/>
      <c r="M24" s="150"/>
      <c r="N24" s="151"/>
      <c r="O24" s="151"/>
      <c r="P24" s="152"/>
      <c r="Q24" s="13"/>
    </row>
    <row r="25" spans="1:17" ht="15" customHeight="1" x14ac:dyDescent="0.2">
      <c r="A25" s="8"/>
      <c r="B25" s="15"/>
      <c r="C25" s="15"/>
      <c r="D25" s="15"/>
      <c r="E25" s="15"/>
      <c r="F25" s="15"/>
      <c r="G25" s="15"/>
      <c r="H25" s="15"/>
      <c r="I25" s="16"/>
      <c r="J25" s="16"/>
      <c r="K25" s="8"/>
      <c r="L25" s="8"/>
      <c r="M25" s="147"/>
      <c r="N25" s="148"/>
      <c r="O25" s="148"/>
      <c r="P25" s="149"/>
      <c r="Q25" s="13"/>
    </row>
    <row r="26" spans="1:17" ht="15" customHeight="1" x14ac:dyDescent="0.2">
      <c r="A26" s="6"/>
      <c r="B26" s="7"/>
      <c r="C26" s="7"/>
      <c r="D26" s="7"/>
      <c r="E26" s="7"/>
      <c r="F26" s="7"/>
      <c r="G26" s="7"/>
      <c r="H26" s="7"/>
      <c r="I26" s="14"/>
      <c r="J26" s="14"/>
      <c r="K26" s="6"/>
      <c r="L26" s="6"/>
      <c r="M26" s="150"/>
      <c r="N26" s="151"/>
      <c r="O26" s="151"/>
      <c r="P26" s="152"/>
      <c r="Q26" s="13"/>
    </row>
    <row r="27" spans="1:17" ht="15" customHeight="1" x14ac:dyDescent="0.2">
      <c r="A27" s="8"/>
      <c r="B27" s="15"/>
      <c r="C27" s="15"/>
      <c r="D27" s="15"/>
      <c r="E27" s="15"/>
      <c r="F27" s="15"/>
      <c r="G27" s="15"/>
      <c r="H27" s="15"/>
      <c r="I27" s="16"/>
      <c r="J27" s="16"/>
      <c r="K27" s="8"/>
      <c r="L27" s="8"/>
      <c r="M27" s="147"/>
      <c r="N27" s="148"/>
      <c r="O27" s="148"/>
      <c r="P27" s="149"/>
      <c r="Q27" s="13"/>
    </row>
    <row r="28" spans="1:17" ht="15" customHeight="1" x14ac:dyDescent="0.2">
      <c r="A28" s="6"/>
      <c r="B28" s="7"/>
      <c r="C28" s="7"/>
      <c r="D28" s="7"/>
      <c r="E28" s="7"/>
      <c r="F28" s="7"/>
      <c r="G28" s="7"/>
      <c r="H28" s="7"/>
      <c r="I28" s="14"/>
      <c r="J28" s="14"/>
      <c r="K28" s="6"/>
      <c r="L28" s="6"/>
      <c r="M28" s="150"/>
      <c r="N28" s="151"/>
      <c r="O28" s="151"/>
      <c r="P28" s="152"/>
      <c r="Q28" s="13"/>
    </row>
    <row r="29" spans="1:17" ht="15" customHeight="1" x14ac:dyDescent="0.2">
      <c r="A29" s="8"/>
      <c r="B29" s="15"/>
      <c r="C29" s="15"/>
      <c r="D29" s="15"/>
      <c r="E29" s="15"/>
      <c r="F29" s="15"/>
      <c r="G29" s="15"/>
      <c r="H29" s="15"/>
      <c r="I29" s="16"/>
      <c r="J29" s="16"/>
      <c r="K29" s="8"/>
      <c r="L29" s="8"/>
      <c r="M29" s="147"/>
      <c r="N29" s="148"/>
      <c r="O29" s="148"/>
      <c r="P29" s="149"/>
      <c r="Q29" s="13"/>
    </row>
    <row r="30" spans="1:17" ht="15" customHeight="1" x14ac:dyDescent="0.2">
      <c r="A30" s="6"/>
      <c r="B30" s="7"/>
      <c r="C30" s="7"/>
      <c r="D30" s="7"/>
      <c r="E30" s="7"/>
      <c r="F30" s="7"/>
      <c r="G30" s="7"/>
      <c r="H30" s="7"/>
      <c r="I30" s="14"/>
      <c r="J30" s="14"/>
      <c r="K30" s="6"/>
      <c r="L30" s="6"/>
      <c r="M30" s="150"/>
      <c r="N30" s="151"/>
      <c r="O30" s="151"/>
      <c r="P30" s="152"/>
      <c r="Q30" s="13"/>
    </row>
    <row r="31" spans="1:17" ht="15" customHeight="1" x14ac:dyDescent="0.2">
      <c r="A31" s="8"/>
      <c r="B31" s="15"/>
      <c r="C31" s="15"/>
      <c r="D31" s="15"/>
      <c r="E31" s="15"/>
      <c r="F31" s="15"/>
      <c r="G31" s="15"/>
      <c r="H31" s="15"/>
      <c r="I31" s="16"/>
      <c r="J31" s="16"/>
      <c r="K31" s="8"/>
      <c r="L31" s="8"/>
      <c r="M31" s="147"/>
      <c r="N31" s="148"/>
      <c r="O31" s="148"/>
      <c r="P31" s="149"/>
      <c r="Q31" s="13"/>
    </row>
    <row r="32" spans="1:17" ht="15" customHeight="1" x14ac:dyDescent="0.2">
      <c r="A32" s="6"/>
      <c r="B32" s="7"/>
      <c r="C32" s="7"/>
      <c r="D32" s="7"/>
      <c r="E32" s="7"/>
      <c r="F32" s="7"/>
      <c r="G32" s="7"/>
      <c r="H32" s="7"/>
      <c r="I32" s="14"/>
      <c r="J32" s="14"/>
      <c r="K32" s="6"/>
      <c r="L32" s="6"/>
      <c r="M32" s="150"/>
      <c r="N32" s="151"/>
      <c r="O32" s="151"/>
      <c r="P32" s="152"/>
      <c r="Q32" s="13"/>
    </row>
    <row r="33" spans="1:17" ht="15" customHeight="1" x14ac:dyDescent="0.2">
      <c r="A33" s="8"/>
      <c r="B33" s="15"/>
      <c r="C33" s="15"/>
      <c r="D33" s="15"/>
      <c r="E33" s="15"/>
      <c r="F33" s="15"/>
      <c r="G33" s="15"/>
      <c r="H33" s="15"/>
      <c r="I33" s="16"/>
      <c r="J33" s="16"/>
      <c r="K33" s="8"/>
      <c r="L33" s="8"/>
      <c r="M33" s="147"/>
      <c r="N33" s="148"/>
      <c r="O33" s="148"/>
      <c r="P33" s="149"/>
      <c r="Q33" s="13"/>
    </row>
    <row r="34" spans="1:17" ht="15" customHeight="1" x14ac:dyDescent="0.2">
      <c r="A34" s="6"/>
      <c r="B34" s="7"/>
      <c r="C34" s="7"/>
      <c r="D34" s="7"/>
      <c r="E34" s="7"/>
      <c r="F34" s="7"/>
      <c r="G34" s="7"/>
      <c r="H34" s="7"/>
      <c r="I34" s="14"/>
      <c r="J34" s="14"/>
      <c r="K34" s="6"/>
      <c r="L34" s="6"/>
      <c r="M34" s="150"/>
      <c r="N34" s="151"/>
      <c r="O34" s="151"/>
      <c r="P34" s="152"/>
      <c r="Q34" s="13"/>
    </row>
    <row r="35" spans="1:17" ht="15" customHeight="1" x14ac:dyDescent="0.2">
      <c r="A35" s="8"/>
      <c r="B35" s="15"/>
      <c r="C35" s="15"/>
      <c r="D35" s="15"/>
      <c r="E35" s="15"/>
      <c r="F35" s="15"/>
      <c r="G35" s="15"/>
      <c r="H35" s="15"/>
      <c r="I35" s="16"/>
      <c r="J35" s="16"/>
      <c r="K35" s="8"/>
      <c r="L35" s="8"/>
      <c r="M35" s="147"/>
      <c r="N35" s="148"/>
      <c r="O35" s="148"/>
      <c r="P35" s="149"/>
      <c r="Q35" s="13"/>
    </row>
    <row r="36" spans="1:17" ht="15" customHeight="1" x14ac:dyDescent="0.2">
      <c r="A36" s="6"/>
      <c r="B36" s="7"/>
      <c r="C36" s="7"/>
      <c r="D36" s="7"/>
      <c r="E36" s="7"/>
      <c r="F36" s="7"/>
      <c r="G36" s="7"/>
      <c r="H36" s="7"/>
      <c r="I36" s="14"/>
      <c r="J36" s="14"/>
      <c r="K36" s="6"/>
      <c r="L36" s="6"/>
      <c r="M36" s="150"/>
      <c r="N36" s="151"/>
      <c r="O36" s="151"/>
      <c r="P36" s="152"/>
      <c r="Q36" s="13"/>
    </row>
    <row r="37" spans="1:17" ht="15" customHeight="1" x14ac:dyDescent="0.2">
      <c r="A37" s="8"/>
      <c r="B37" s="15"/>
      <c r="C37" s="15"/>
      <c r="D37" s="15"/>
      <c r="E37" s="15"/>
      <c r="F37" s="15"/>
      <c r="G37" s="15"/>
      <c r="H37" s="15"/>
      <c r="I37" s="16"/>
      <c r="J37" s="16"/>
      <c r="K37" s="8"/>
      <c r="L37" s="8"/>
      <c r="M37" s="147"/>
      <c r="N37" s="148"/>
      <c r="O37" s="148"/>
      <c r="P37" s="149"/>
      <c r="Q37" s="13"/>
    </row>
    <row r="38" spans="1:17" ht="15" customHeight="1" x14ac:dyDescent="0.2">
      <c r="A38" s="6"/>
      <c r="B38" s="7"/>
      <c r="C38" s="7"/>
      <c r="D38" s="7"/>
      <c r="E38" s="7"/>
      <c r="F38" s="7"/>
      <c r="G38" s="7"/>
      <c r="H38" s="7"/>
      <c r="I38" s="14"/>
      <c r="J38" s="14"/>
      <c r="K38" s="6"/>
      <c r="L38" s="6"/>
      <c r="M38" s="150"/>
      <c r="N38" s="151"/>
      <c r="O38" s="151"/>
      <c r="P38" s="152"/>
      <c r="Q38" s="13"/>
    </row>
    <row r="39" spans="1:17" ht="15" customHeight="1" x14ac:dyDescent="0.2">
      <c r="A39" s="8"/>
      <c r="B39" s="15"/>
      <c r="C39" s="15"/>
      <c r="D39" s="15"/>
      <c r="E39" s="15"/>
      <c r="F39" s="15"/>
      <c r="G39" s="15"/>
      <c r="H39" s="15"/>
      <c r="I39" s="16"/>
      <c r="J39" s="16"/>
      <c r="K39" s="8"/>
      <c r="L39" s="8"/>
      <c r="M39" s="147"/>
      <c r="N39" s="148"/>
      <c r="O39" s="148"/>
      <c r="P39" s="149"/>
      <c r="Q39" s="13"/>
    </row>
    <row r="40" spans="1:17" ht="15" customHeight="1" x14ac:dyDescent="0.2">
      <c r="A40" s="6"/>
      <c r="B40" s="7"/>
      <c r="C40" s="7"/>
      <c r="D40" s="7"/>
      <c r="E40" s="7"/>
      <c r="F40" s="7"/>
      <c r="G40" s="7"/>
      <c r="H40" s="7"/>
      <c r="I40" s="14"/>
      <c r="J40" s="14"/>
      <c r="K40" s="6"/>
      <c r="L40" s="6"/>
      <c r="M40" s="150"/>
      <c r="N40" s="151"/>
      <c r="O40" s="151"/>
      <c r="P40" s="152"/>
      <c r="Q40" s="13"/>
    </row>
    <row r="41" spans="1:17" ht="15" customHeight="1" x14ac:dyDescent="0.2">
      <c r="A41" s="8"/>
      <c r="B41" s="15"/>
      <c r="C41" s="15"/>
      <c r="D41" s="15"/>
      <c r="E41" s="15"/>
      <c r="F41" s="15"/>
      <c r="G41" s="15"/>
      <c r="H41" s="15"/>
      <c r="I41" s="16"/>
      <c r="J41" s="16"/>
      <c r="K41" s="8"/>
      <c r="L41" s="8"/>
      <c r="M41" s="147"/>
      <c r="N41" s="148"/>
      <c r="O41" s="148"/>
      <c r="P41" s="149"/>
      <c r="Q41" s="13"/>
    </row>
    <row r="42" spans="1:17" ht="15" customHeight="1" x14ac:dyDescent="0.2">
      <c r="A42" s="6"/>
      <c r="B42" s="7"/>
      <c r="C42" s="7"/>
      <c r="D42" s="7"/>
      <c r="E42" s="7"/>
      <c r="F42" s="7"/>
      <c r="G42" s="7"/>
      <c r="H42" s="7"/>
      <c r="I42" s="14"/>
      <c r="J42" s="14"/>
      <c r="K42" s="6"/>
      <c r="L42" s="6"/>
      <c r="M42" s="150"/>
      <c r="N42" s="151"/>
      <c r="O42" s="151"/>
      <c r="P42" s="152"/>
      <c r="Q42" s="13"/>
    </row>
    <row r="43" spans="1:17" ht="15" customHeight="1" x14ac:dyDescent="0.2">
      <c r="A43" s="8"/>
      <c r="B43" s="15"/>
      <c r="C43" s="15"/>
      <c r="D43" s="15"/>
      <c r="E43" s="15"/>
      <c r="F43" s="15"/>
      <c r="G43" s="15"/>
      <c r="H43" s="15"/>
      <c r="I43" s="16"/>
      <c r="J43" s="16"/>
      <c r="K43" s="8"/>
      <c r="L43" s="8"/>
      <c r="M43" s="147"/>
      <c r="N43" s="148"/>
      <c r="O43" s="148"/>
      <c r="P43" s="149"/>
      <c r="Q43" s="13"/>
    </row>
    <row r="44" spans="1:17" x14ac:dyDescent="0.2">
      <c r="A44" s="6"/>
      <c r="B44" s="7"/>
      <c r="C44" s="7"/>
      <c r="D44" s="7"/>
      <c r="E44" s="7"/>
      <c r="F44" s="7"/>
      <c r="G44" s="7"/>
      <c r="H44" s="7"/>
      <c r="I44" s="14"/>
      <c r="J44" s="14"/>
      <c r="K44" s="6"/>
      <c r="L44" s="6"/>
      <c r="M44" s="150"/>
      <c r="N44" s="151"/>
      <c r="O44" s="151"/>
      <c r="P44" s="152"/>
      <c r="Q44" s="13"/>
    </row>
    <row r="45" spans="1:17" x14ac:dyDescent="0.2">
      <c r="A45" s="8"/>
      <c r="B45" s="15"/>
      <c r="C45" s="15"/>
      <c r="D45" s="15"/>
      <c r="E45" s="15"/>
      <c r="F45" s="15"/>
      <c r="G45" s="15"/>
      <c r="H45" s="15"/>
      <c r="I45" s="16"/>
      <c r="J45" s="16"/>
      <c r="K45" s="8"/>
      <c r="L45" s="8"/>
      <c r="M45" s="147"/>
      <c r="N45" s="148"/>
      <c r="O45" s="148"/>
      <c r="P45" s="149"/>
      <c r="Q45" s="13"/>
    </row>
    <row r="46" spans="1:17" x14ac:dyDescent="0.2">
      <c r="A46" s="6"/>
      <c r="B46" s="7"/>
      <c r="C46" s="7"/>
      <c r="D46" s="7"/>
      <c r="E46" s="7"/>
      <c r="F46" s="7"/>
      <c r="G46" s="7"/>
      <c r="H46" s="7"/>
      <c r="I46" s="14"/>
      <c r="J46" s="14"/>
      <c r="K46" s="6"/>
      <c r="L46" s="6"/>
      <c r="M46" s="150"/>
      <c r="N46" s="151"/>
      <c r="O46" s="151"/>
      <c r="P46" s="152"/>
      <c r="Q46" s="13"/>
    </row>
    <row r="47" spans="1:17" x14ac:dyDescent="0.2">
      <c r="A47" s="8"/>
      <c r="B47" s="15"/>
      <c r="C47" s="15"/>
      <c r="D47" s="15"/>
      <c r="E47" s="15"/>
      <c r="F47" s="15"/>
      <c r="G47" s="15"/>
      <c r="H47" s="15"/>
      <c r="I47" s="16"/>
      <c r="J47" s="16"/>
      <c r="K47" s="8"/>
      <c r="L47" s="8"/>
      <c r="M47" s="147"/>
      <c r="N47" s="148"/>
      <c r="O47" s="148"/>
      <c r="P47" s="149"/>
      <c r="Q47" s="13"/>
    </row>
    <row r="48" spans="1:17" x14ac:dyDescent="0.2">
      <c r="A48" s="6"/>
      <c r="B48" s="7"/>
      <c r="C48" s="7"/>
      <c r="D48" s="7"/>
      <c r="E48" s="7"/>
      <c r="F48" s="7"/>
      <c r="G48" s="7"/>
      <c r="H48" s="7"/>
      <c r="I48" s="14"/>
      <c r="J48" s="14"/>
      <c r="K48" s="6"/>
      <c r="L48" s="6"/>
      <c r="M48" s="150"/>
      <c r="N48" s="151"/>
      <c r="O48" s="151"/>
      <c r="P48" s="152"/>
      <c r="Q48" s="13"/>
    </row>
    <row r="49" spans="1:17" x14ac:dyDescent="0.2">
      <c r="A49" s="8"/>
      <c r="B49" s="15"/>
      <c r="C49" s="15"/>
      <c r="D49" s="15"/>
      <c r="E49" s="15"/>
      <c r="F49" s="15"/>
      <c r="G49" s="15"/>
      <c r="H49" s="15"/>
      <c r="I49" s="16"/>
      <c r="J49" s="16"/>
      <c r="K49" s="8"/>
      <c r="L49" s="8"/>
      <c r="M49" s="147"/>
      <c r="N49" s="148"/>
      <c r="O49" s="148"/>
      <c r="P49" s="149"/>
      <c r="Q49" s="13"/>
    </row>
    <row r="50" spans="1:17" x14ac:dyDescent="0.2">
      <c r="A50" s="6"/>
      <c r="B50" s="7"/>
      <c r="C50" s="7"/>
      <c r="D50" s="7"/>
      <c r="E50" s="7"/>
      <c r="F50" s="7"/>
      <c r="G50" s="7"/>
      <c r="H50" s="7"/>
      <c r="I50" s="14"/>
      <c r="J50" s="14"/>
      <c r="K50" s="6"/>
      <c r="L50" s="6"/>
      <c r="M50" s="150"/>
      <c r="N50" s="151"/>
      <c r="O50" s="151"/>
      <c r="P50" s="152"/>
      <c r="Q50" s="13"/>
    </row>
    <row r="51" spans="1:17" x14ac:dyDescent="0.2">
      <c r="A51" s="8"/>
      <c r="B51" s="15"/>
      <c r="C51" s="15"/>
      <c r="D51" s="15"/>
      <c r="E51" s="15"/>
      <c r="F51" s="15"/>
      <c r="G51" s="15"/>
      <c r="H51" s="15"/>
      <c r="I51" s="16"/>
      <c r="J51" s="16"/>
      <c r="K51" s="8"/>
      <c r="L51" s="8"/>
      <c r="M51" s="147"/>
      <c r="N51" s="148"/>
      <c r="O51" s="148"/>
      <c r="P51" s="149"/>
      <c r="Q51" s="13"/>
    </row>
    <row r="52" spans="1:17" x14ac:dyDescent="0.2">
      <c r="A52" s="6"/>
      <c r="B52" s="7"/>
      <c r="C52" s="7"/>
      <c r="D52" s="7"/>
      <c r="E52" s="7"/>
      <c r="F52" s="7"/>
      <c r="G52" s="7"/>
      <c r="H52" s="7"/>
      <c r="I52" s="14"/>
      <c r="J52" s="14"/>
      <c r="K52" s="6"/>
      <c r="L52" s="6"/>
      <c r="M52" s="150"/>
      <c r="N52" s="151"/>
      <c r="O52" s="151"/>
      <c r="P52" s="152"/>
      <c r="Q52" s="13"/>
    </row>
    <row r="53" spans="1:17" x14ac:dyDescent="0.2">
      <c r="A53" s="8"/>
      <c r="B53" s="15"/>
      <c r="C53" s="15"/>
      <c r="D53" s="15"/>
      <c r="E53" s="15"/>
      <c r="F53" s="15"/>
      <c r="G53" s="15"/>
      <c r="H53" s="15"/>
      <c r="I53" s="16"/>
      <c r="J53" s="16"/>
      <c r="K53" s="8"/>
      <c r="L53" s="8"/>
      <c r="M53" s="147"/>
      <c r="N53" s="148"/>
      <c r="O53" s="148"/>
      <c r="P53" s="149"/>
      <c r="Q53" s="13"/>
    </row>
    <row r="54" spans="1:17" x14ac:dyDescent="0.2">
      <c r="A54" s="6"/>
      <c r="B54" s="7"/>
      <c r="C54" s="7"/>
      <c r="D54" s="7"/>
      <c r="E54" s="7"/>
      <c r="F54" s="7"/>
      <c r="G54" s="7"/>
      <c r="H54" s="7"/>
      <c r="I54" s="14"/>
      <c r="J54" s="14"/>
      <c r="K54" s="6"/>
      <c r="L54" s="6"/>
      <c r="M54" s="150"/>
      <c r="N54" s="151"/>
      <c r="O54" s="151"/>
      <c r="P54" s="152"/>
      <c r="Q54" s="13"/>
    </row>
    <row r="55" spans="1:17" x14ac:dyDescent="0.2">
      <c r="A55" s="8"/>
      <c r="B55" s="15"/>
      <c r="C55" s="15"/>
      <c r="D55" s="15"/>
      <c r="E55" s="15"/>
      <c r="F55" s="15"/>
      <c r="G55" s="15"/>
      <c r="H55" s="15"/>
      <c r="I55" s="16"/>
      <c r="J55" s="16"/>
      <c r="K55" s="8"/>
      <c r="L55" s="8"/>
      <c r="M55" s="147"/>
      <c r="N55" s="148"/>
      <c r="O55" s="148"/>
      <c r="P55" s="149"/>
      <c r="Q55" s="13"/>
    </row>
    <row r="56" spans="1:17" x14ac:dyDescent="0.2">
      <c r="A56" s="6"/>
      <c r="B56" s="7"/>
      <c r="C56" s="7"/>
      <c r="D56" s="7"/>
      <c r="E56" s="7"/>
      <c r="F56" s="7"/>
      <c r="G56" s="7"/>
      <c r="H56" s="7"/>
      <c r="I56" s="14"/>
      <c r="J56" s="14"/>
      <c r="K56" s="6"/>
      <c r="L56" s="6"/>
      <c r="M56" s="150"/>
      <c r="N56" s="151"/>
      <c r="O56" s="151"/>
      <c r="P56" s="152"/>
      <c r="Q56" s="13"/>
    </row>
    <row r="57" spans="1:17" x14ac:dyDescent="0.2">
      <c r="A57" s="8"/>
      <c r="B57" s="15"/>
      <c r="C57" s="15"/>
      <c r="D57" s="15"/>
      <c r="E57" s="15"/>
      <c r="F57" s="15"/>
      <c r="G57" s="15"/>
      <c r="H57" s="15"/>
      <c r="I57" s="16"/>
      <c r="J57" s="16"/>
      <c r="K57" s="8"/>
      <c r="L57" s="8"/>
      <c r="M57" s="147"/>
      <c r="N57" s="148"/>
      <c r="O57" s="148"/>
      <c r="P57" s="149"/>
      <c r="Q57" s="13"/>
    </row>
    <row r="58" spans="1:17" x14ac:dyDescent="0.2">
      <c r="Q58" s="13"/>
    </row>
    <row r="59" spans="1:17" x14ac:dyDescent="0.2">
      <c r="Q59" s="13"/>
    </row>
    <row r="60" spans="1:17" x14ac:dyDescent="0.2">
      <c r="Q60" s="13"/>
    </row>
    <row r="61" spans="1:17" x14ac:dyDescent="0.2">
      <c r="Q61" s="13"/>
    </row>
    <row r="62" spans="1:17" x14ac:dyDescent="0.2">
      <c r="Q62" s="13"/>
    </row>
    <row r="63" spans="1:17" x14ac:dyDescent="0.2">
      <c r="Q63" s="13"/>
    </row>
    <row r="64" spans="1:17" x14ac:dyDescent="0.2">
      <c r="Q64" s="13"/>
    </row>
    <row r="65" spans="17:17" x14ac:dyDescent="0.2">
      <c r="Q65" s="13"/>
    </row>
    <row r="66" spans="17:17" x14ac:dyDescent="0.2">
      <c r="Q66" s="13"/>
    </row>
    <row r="67" spans="17:17" x14ac:dyDescent="0.2">
      <c r="Q67" s="13"/>
    </row>
    <row r="68" spans="17:17" x14ac:dyDescent="0.2">
      <c r="Q68" s="13"/>
    </row>
    <row r="69" spans="17:17" x14ac:dyDescent="0.2">
      <c r="Q69" s="13"/>
    </row>
    <row r="70" spans="17:17" x14ac:dyDescent="0.2">
      <c r="Q70" s="13"/>
    </row>
    <row r="71" spans="17:17" x14ac:dyDescent="0.2">
      <c r="Q71" s="13"/>
    </row>
    <row r="72" spans="17:17" x14ac:dyDescent="0.2">
      <c r="Q72" s="13"/>
    </row>
    <row r="73" spans="17:17" x14ac:dyDescent="0.2">
      <c r="Q73" s="13"/>
    </row>
    <row r="74" spans="17:17" x14ac:dyDescent="0.2">
      <c r="Q74" s="13"/>
    </row>
    <row r="75" spans="17:17" x14ac:dyDescent="0.2">
      <c r="Q75" s="13"/>
    </row>
    <row r="76" spans="17:17" x14ac:dyDescent="0.2">
      <c r="Q76" s="13"/>
    </row>
    <row r="77" spans="17:17" x14ac:dyDescent="0.2">
      <c r="Q77" s="13"/>
    </row>
    <row r="78" spans="17:17" x14ac:dyDescent="0.2">
      <c r="Q78" s="13"/>
    </row>
    <row r="79" spans="17:17" x14ac:dyDescent="0.2">
      <c r="Q79" s="13"/>
    </row>
    <row r="80" spans="17:17" x14ac:dyDescent="0.2">
      <c r="Q80" s="13"/>
    </row>
    <row r="81" spans="17:17" x14ac:dyDescent="0.2">
      <c r="Q81" s="13"/>
    </row>
    <row r="82" spans="17:17" x14ac:dyDescent="0.2">
      <c r="Q82" s="13"/>
    </row>
  </sheetData>
  <mergeCells count="83">
    <mergeCell ref="O3:P3"/>
    <mergeCell ref="A1:P1"/>
    <mergeCell ref="A2:B2"/>
    <mergeCell ref="C2:E2"/>
    <mergeCell ref="F2:H2"/>
    <mergeCell ref="I2:L2"/>
    <mergeCell ref="M2:N2"/>
    <mergeCell ref="O2:P2"/>
    <mergeCell ref="A3:B3"/>
    <mergeCell ref="C3:E3"/>
    <mergeCell ref="F3:H3"/>
    <mergeCell ref="I3:L3"/>
    <mergeCell ref="M3:N3"/>
    <mergeCell ref="F4:H4"/>
    <mergeCell ref="I4:L4"/>
    <mergeCell ref="M4:N4"/>
    <mergeCell ref="O4:P4"/>
    <mergeCell ref="A5:B5"/>
    <mergeCell ref="C5:E5"/>
    <mergeCell ref="F5:H5"/>
    <mergeCell ref="I5:L5"/>
    <mergeCell ref="M5:N5"/>
    <mergeCell ref="O5:P5"/>
    <mergeCell ref="A4:B4"/>
    <mergeCell ref="C4:E4"/>
    <mergeCell ref="F6:H6"/>
    <mergeCell ref="I6:L6"/>
    <mergeCell ref="M6:N6"/>
    <mergeCell ref="M15:P15"/>
    <mergeCell ref="M14:P14"/>
    <mergeCell ref="M13:P13"/>
    <mergeCell ref="M12:P12"/>
    <mergeCell ref="A8:P8"/>
    <mergeCell ref="M11:P11"/>
    <mergeCell ref="M10:P10"/>
    <mergeCell ref="D7:P7"/>
    <mergeCell ref="A7:C7"/>
    <mergeCell ref="O6:P6"/>
    <mergeCell ref="A6:B6"/>
    <mergeCell ref="C6:E6"/>
    <mergeCell ref="M9:P9"/>
    <mergeCell ref="M57:P57"/>
    <mergeCell ref="M56:P56"/>
    <mergeCell ref="M55:P55"/>
    <mergeCell ref="M54:P54"/>
    <mergeCell ref="M16:P16"/>
    <mergeCell ref="M40:P40"/>
    <mergeCell ref="M39:P39"/>
    <mergeCell ref="M38:P38"/>
    <mergeCell ref="M37:P37"/>
    <mergeCell ref="M53:P53"/>
    <mergeCell ref="M45:P45"/>
    <mergeCell ref="M44:P44"/>
    <mergeCell ref="M43:P43"/>
    <mergeCell ref="M42:P42"/>
    <mergeCell ref="M41:P41"/>
    <mergeCell ref="M52:P52"/>
    <mergeCell ref="M51:P51"/>
    <mergeCell ref="M36:P36"/>
    <mergeCell ref="M35:P35"/>
    <mergeCell ref="M34:P34"/>
    <mergeCell ref="M33:P33"/>
    <mergeCell ref="M49:P49"/>
    <mergeCell ref="M48:P48"/>
    <mergeCell ref="M47:P47"/>
    <mergeCell ref="M46:P46"/>
    <mergeCell ref="M50:P50"/>
    <mergeCell ref="M32:P32"/>
    <mergeCell ref="M31:P31"/>
    <mergeCell ref="M30:P30"/>
    <mergeCell ref="M29:P29"/>
    <mergeCell ref="M28:P28"/>
    <mergeCell ref="M27:P27"/>
    <mergeCell ref="M26:P26"/>
    <mergeCell ref="M25:P25"/>
    <mergeCell ref="M24:P24"/>
    <mergeCell ref="M23:P23"/>
    <mergeCell ref="M17:P17"/>
    <mergeCell ref="M22:P22"/>
    <mergeCell ref="M21:P21"/>
    <mergeCell ref="M20:P20"/>
    <mergeCell ref="M19:P19"/>
    <mergeCell ref="M18:P18"/>
  </mergeCells>
  <printOptions horizontalCentered="1"/>
  <pageMargins left="0.71" right="0.71" top="0.71" bottom="0.71" header="0.5" footer="0.5"/>
  <pageSetup scale="46" fitToHeight="0" orientation="landscape"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
    <pageSetUpPr fitToPage="1"/>
  </sheetPr>
  <dimension ref="A1:Q30"/>
  <sheetViews>
    <sheetView topLeftCell="A7" zoomScale="80" zoomScaleNormal="80" workbookViewId="0">
      <selection activeCell="B10" sqref="B10:P10"/>
    </sheetView>
  </sheetViews>
  <sheetFormatPr defaultRowHeight="12.75" x14ac:dyDescent="0.2"/>
  <cols>
    <col min="1" max="1" width="48.7109375" style="13" customWidth="1"/>
    <col min="2" max="2" width="10.5703125" style="13" bestFit="1" customWidth="1"/>
    <col min="3" max="3" width="8" style="13" bestFit="1" customWidth="1"/>
    <col min="4" max="4" width="9.85546875" style="13" customWidth="1"/>
    <col min="5" max="5" width="13.42578125" style="13" customWidth="1"/>
    <col min="6" max="6" width="11.140625" style="13" customWidth="1"/>
    <col min="7" max="7" width="12.28515625" style="13" customWidth="1"/>
    <col min="8" max="8" width="9.140625" style="13"/>
    <col min="9" max="9" width="15.42578125" style="13" customWidth="1"/>
    <col min="10" max="10" width="12" style="13" customWidth="1"/>
    <col min="11" max="12" width="13.28515625" style="13" customWidth="1"/>
    <col min="13" max="13" width="16.7109375" style="13" customWidth="1"/>
    <col min="14" max="14" width="13" style="13" customWidth="1"/>
    <col min="15" max="15" width="15.28515625" style="13" customWidth="1"/>
    <col min="16" max="16" width="21.85546875" style="13" customWidth="1"/>
    <col min="17" max="16384" width="9.140625" style="13"/>
  </cols>
  <sheetData>
    <row r="1" spans="1:17" s="1" customFormat="1" ht="30.75" customHeight="1" thickBot="1" x14ac:dyDescent="0.3">
      <c r="A1" s="189" t="s">
        <v>96</v>
      </c>
      <c r="B1" s="190"/>
      <c r="C1" s="190"/>
      <c r="D1" s="190"/>
      <c r="E1" s="190"/>
      <c r="F1" s="190"/>
      <c r="G1" s="190"/>
      <c r="H1" s="190"/>
      <c r="I1" s="190"/>
      <c r="J1" s="190"/>
      <c r="K1" s="190"/>
      <c r="L1" s="190"/>
      <c r="M1" s="190"/>
      <c r="N1" s="190"/>
      <c r="O1" s="190"/>
      <c r="P1" s="191"/>
    </row>
    <row r="2" spans="1:17" s="1" customFormat="1" ht="30.75" customHeight="1" thickBot="1" x14ac:dyDescent="0.3">
      <c r="A2" s="189" t="s">
        <v>37</v>
      </c>
      <c r="B2" s="190"/>
      <c r="C2" s="190"/>
      <c r="D2" s="190"/>
      <c r="E2" s="190"/>
      <c r="F2" s="190"/>
      <c r="G2" s="190"/>
      <c r="H2" s="190"/>
      <c r="I2" s="190"/>
      <c r="J2" s="190"/>
      <c r="K2" s="190"/>
      <c r="L2" s="190"/>
      <c r="M2" s="190"/>
      <c r="N2" s="190"/>
      <c r="O2" s="190"/>
      <c r="P2" s="191"/>
    </row>
    <row r="3" spans="1:17" ht="70.5" customHeight="1" thickBot="1" x14ac:dyDescent="0.25">
      <c r="A3" s="11" t="s">
        <v>40</v>
      </c>
      <c r="B3" s="195" t="s">
        <v>93</v>
      </c>
      <c r="C3" s="196"/>
      <c r="D3" s="196"/>
      <c r="E3" s="196"/>
      <c r="F3" s="196"/>
      <c r="G3" s="196"/>
      <c r="H3" s="196"/>
      <c r="I3" s="196"/>
      <c r="J3" s="196"/>
      <c r="K3" s="196"/>
      <c r="L3" s="196"/>
      <c r="M3" s="196"/>
      <c r="N3" s="196"/>
      <c r="O3" s="196"/>
      <c r="P3" s="197"/>
      <c r="Q3" s="12"/>
    </row>
    <row r="4" spans="1:17" ht="26.25" customHeight="1" thickBot="1" x14ac:dyDescent="0.25">
      <c r="A4" s="10" t="s">
        <v>43</v>
      </c>
      <c r="B4" s="192" t="s">
        <v>41</v>
      </c>
      <c r="C4" s="193"/>
      <c r="D4" s="193"/>
      <c r="E4" s="193"/>
      <c r="F4" s="193"/>
      <c r="G4" s="193"/>
      <c r="H4" s="193"/>
      <c r="I4" s="193"/>
      <c r="J4" s="193"/>
      <c r="K4" s="193"/>
      <c r="L4" s="193"/>
      <c r="M4" s="193"/>
      <c r="N4" s="193"/>
      <c r="O4" s="193"/>
      <c r="P4" s="194"/>
    </row>
    <row r="5" spans="1:17" ht="42.75" customHeight="1" thickBot="1" x14ac:dyDescent="0.25">
      <c r="A5" s="22" t="s">
        <v>67</v>
      </c>
      <c r="B5" s="195" t="s">
        <v>83</v>
      </c>
      <c r="C5" s="196"/>
      <c r="D5" s="196"/>
      <c r="E5" s="196"/>
      <c r="F5" s="196"/>
      <c r="G5" s="196"/>
      <c r="H5" s="196"/>
      <c r="I5" s="196"/>
      <c r="J5" s="196"/>
      <c r="K5" s="196"/>
      <c r="L5" s="196"/>
      <c r="M5" s="196"/>
      <c r="N5" s="196"/>
      <c r="O5" s="196"/>
      <c r="P5" s="197"/>
    </row>
    <row r="6" spans="1:17" s="1" customFormat="1" ht="30.75" customHeight="1" thickBot="1" x14ac:dyDescent="0.3">
      <c r="A6" s="189" t="s">
        <v>32</v>
      </c>
      <c r="B6" s="190"/>
      <c r="C6" s="190"/>
      <c r="D6" s="190"/>
      <c r="E6" s="190"/>
      <c r="F6" s="190"/>
      <c r="G6" s="190"/>
      <c r="H6" s="190"/>
      <c r="I6" s="190"/>
      <c r="J6" s="190"/>
      <c r="K6" s="190"/>
      <c r="L6" s="190"/>
      <c r="M6" s="190"/>
      <c r="N6" s="190"/>
      <c r="O6" s="190"/>
      <c r="P6" s="191"/>
    </row>
    <row r="7" spans="1:17" ht="43.5" customHeight="1" thickBot="1" x14ac:dyDescent="0.25">
      <c r="A7" s="9" t="s">
        <v>65</v>
      </c>
      <c r="B7" s="192" t="s">
        <v>89</v>
      </c>
      <c r="C7" s="193"/>
      <c r="D7" s="193"/>
      <c r="E7" s="193"/>
      <c r="F7" s="193"/>
      <c r="G7" s="193"/>
      <c r="H7" s="193"/>
      <c r="I7" s="193"/>
      <c r="J7" s="193"/>
      <c r="K7" s="193"/>
      <c r="L7" s="193"/>
      <c r="M7" s="193"/>
      <c r="N7" s="193"/>
      <c r="O7" s="193"/>
      <c r="P7" s="194"/>
    </row>
    <row r="8" spans="1:17" ht="26.25" customHeight="1" thickBot="1" x14ac:dyDescent="0.25">
      <c r="A8" s="4" t="s">
        <v>63</v>
      </c>
      <c r="B8" s="195" t="s">
        <v>78</v>
      </c>
      <c r="C8" s="196"/>
      <c r="D8" s="196"/>
      <c r="E8" s="196"/>
      <c r="F8" s="196"/>
      <c r="G8" s="196"/>
      <c r="H8" s="196"/>
      <c r="I8" s="196"/>
      <c r="J8" s="196"/>
      <c r="K8" s="196"/>
      <c r="L8" s="196"/>
      <c r="M8" s="196"/>
      <c r="N8" s="196"/>
      <c r="O8" s="196"/>
      <c r="P8" s="197"/>
    </row>
    <row r="9" spans="1:17" ht="26.25" customHeight="1" thickBot="1" x14ac:dyDescent="0.25">
      <c r="A9" s="4" t="s">
        <v>61</v>
      </c>
      <c r="B9" s="192" t="s">
        <v>79</v>
      </c>
      <c r="C9" s="193"/>
      <c r="D9" s="193"/>
      <c r="E9" s="193"/>
      <c r="F9" s="193"/>
      <c r="G9" s="193"/>
      <c r="H9" s="193"/>
      <c r="I9" s="193"/>
      <c r="J9" s="193"/>
      <c r="K9" s="193"/>
      <c r="L9" s="193"/>
      <c r="M9" s="193"/>
      <c r="N9" s="193"/>
      <c r="O9" s="193"/>
      <c r="P9" s="194"/>
    </row>
    <row r="10" spans="1:17" ht="36.75" customHeight="1" thickBot="1" x14ac:dyDescent="0.25">
      <c r="A10" s="2" t="s">
        <v>68</v>
      </c>
      <c r="B10" s="195" t="s">
        <v>84</v>
      </c>
      <c r="C10" s="196"/>
      <c r="D10" s="196"/>
      <c r="E10" s="196"/>
      <c r="F10" s="196"/>
      <c r="G10" s="196"/>
      <c r="H10" s="196"/>
      <c r="I10" s="196"/>
      <c r="J10" s="196"/>
      <c r="K10" s="196"/>
      <c r="L10" s="196"/>
      <c r="M10" s="196"/>
      <c r="N10" s="196"/>
      <c r="O10" s="196"/>
      <c r="P10" s="197"/>
    </row>
    <row r="11" spans="1:17" ht="26.25" customHeight="1" thickBot="1" x14ac:dyDescent="0.25">
      <c r="A11" s="4" t="s">
        <v>64</v>
      </c>
      <c r="B11" s="192" t="s">
        <v>80</v>
      </c>
      <c r="C11" s="193"/>
      <c r="D11" s="193"/>
      <c r="E11" s="193"/>
      <c r="F11" s="193"/>
      <c r="G11" s="193"/>
      <c r="H11" s="193"/>
      <c r="I11" s="193"/>
      <c r="J11" s="193"/>
      <c r="K11" s="193"/>
      <c r="L11" s="193"/>
      <c r="M11" s="193"/>
      <c r="N11" s="193"/>
      <c r="O11" s="193"/>
      <c r="P11" s="194"/>
    </row>
    <row r="12" spans="1:17" ht="26.25" customHeight="1" thickBot="1" x14ac:dyDescent="0.25">
      <c r="A12" s="4" t="s">
        <v>69</v>
      </c>
      <c r="B12" s="195" t="s">
        <v>81</v>
      </c>
      <c r="C12" s="196"/>
      <c r="D12" s="196"/>
      <c r="E12" s="196"/>
      <c r="F12" s="196"/>
      <c r="G12" s="196"/>
      <c r="H12" s="196"/>
      <c r="I12" s="196"/>
      <c r="J12" s="196"/>
      <c r="K12" s="196"/>
      <c r="L12" s="196"/>
      <c r="M12" s="196"/>
      <c r="N12" s="196"/>
      <c r="O12" s="196"/>
      <c r="P12" s="197"/>
    </row>
    <row r="13" spans="1:17" ht="38.25" customHeight="1" thickBot="1" x14ac:dyDescent="0.25">
      <c r="A13" s="4" t="s">
        <v>70</v>
      </c>
      <c r="B13" s="192" t="s">
        <v>95</v>
      </c>
      <c r="C13" s="193"/>
      <c r="D13" s="193"/>
      <c r="E13" s="193"/>
      <c r="F13" s="193"/>
      <c r="G13" s="193"/>
      <c r="H13" s="193"/>
      <c r="I13" s="193"/>
      <c r="J13" s="193"/>
      <c r="K13" s="193"/>
      <c r="L13" s="193"/>
      <c r="M13" s="193"/>
      <c r="N13" s="193"/>
      <c r="O13" s="193"/>
      <c r="P13" s="194"/>
    </row>
    <row r="14" spans="1:17" ht="26.25" customHeight="1" thickBot="1" x14ac:dyDescent="0.25">
      <c r="A14" s="3" t="s">
        <v>71</v>
      </c>
      <c r="B14" s="195" t="s">
        <v>82</v>
      </c>
      <c r="C14" s="196"/>
      <c r="D14" s="196"/>
      <c r="E14" s="196"/>
      <c r="F14" s="196"/>
      <c r="G14" s="196"/>
      <c r="H14" s="196"/>
      <c r="I14" s="196"/>
      <c r="J14" s="196"/>
      <c r="K14" s="196"/>
      <c r="L14" s="196"/>
      <c r="M14" s="196"/>
      <c r="N14" s="196"/>
      <c r="O14" s="196"/>
      <c r="P14" s="197"/>
    </row>
    <row r="15" spans="1:17" ht="36.75" customHeight="1" thickBot="1" x14ac:dyDescent="0.25">
      <c r="A15" s="5" t="s">
        <v>91</v>
      </c>
      <c r="B15" s="192" t="s">
        <v>92</v>
      </c>
      <c r="C15" s="193"/>
      <c r="D15" s="193"/>
      <c r="E15" s="193"/>
      <c r="F15" s="193"/>
      <c r="G15" s="193"/>
      <c r="H15" s="193"/>
      <c r="I15" s="193"/>
      <c r="J15" s="193"/>
      <c r="K15" s="193"/>
      <c r="L15" s="193"/>
      <c r="M15" s="193"/>
      <c r="N15" s="193"/>
      <c r="O15" s="193"/>
      <c r="P15" s="194"/>
    </row>
    <row r="16" spans="1:17" ht="38.25" customHeight="1" thickBot="1" x14ac:dyDescent="0.25">
      <c r="A16" s="5" t="s">
        <v>90</v>
      </c>
      <c r="B16" s="195" t="s">
        <v>87</v>
      </c>
      <c r="C16" s="196"/>
      <c r="D16" s="196"/>
      <c r="E16" s="196"/>
      <c r="F16" s="196"/>
      <c r="G16" s="196"/>
      <c r="H16" s="196"/>
      <c r="I16" s="196"/>
      <c r="J16" s="196"/>
      <c r="K16" s="196"/>
      <c r="L16" s="196"/>
      <c r="M16" s="196"/>
      <c r="N16" s="196"/>
      <c r="O16" s="196"/>
      <c r="P16" s="197"/>
    </row>
    <row r="17" spans="1:16" ht="64.5" customHeight="1" thickBot="1" x14ac:dyDescent="0.25">
      <c r="A17" s="2" t="s">
        <v>66</v>
      </c>
      <c r="B17" s="192" t="s">
        <v>88</v>
      </c>
      <c r="C17" s="193"/>
      <c r="D17" s="193"/>
      <c r="E17" s="193"/>
      <c r="F17" s="193"/>
      <c r="G17" s="193"/>
      <c r="H17" s="193"/>
      <c r="I17" s="193"/>
      <c r="J17" s="193"/>
      <c r="K17" s="193"/>
      <c r="L17" s="193"/>
      <c r="M17" s="193"/>
      <c r="N17" s="193"/>
      <c r="O17" s="193"/>
      <c r="P17" s="194"/>
    </row>
    <row r="18" spans="1:16" ht="32.25" customHeight="1" thickBot="1" x14ac:dyDescent="0.25">
      <c r="A18" s="2" t="s">
        <v>72</v>
      </c>
      <c r="B18" s="195" t="s">
        <v>0</v>
      </c>
      <c r="C18" s="196"/>
      <c r="D18" s="196"/>
      <c r="E18" s="196"/>
      <c r="F18" s="196"/>
      <c r="G18" s="196"/>
      <c r="H18" s="196"/>
      <c r="I18" s="196"/>
      <c r="J18" s="196"/>
      <c r="K18" s="196"/>
      <c r="L18" s="196"/>
      <c r="M18" s="196"/>
      <c r="N18" s="196"/>
      <c r="O18" s="196"/>
      <c r="P18" s="197"/>
    </row>
    <row r="19" spans="1:16" ht="21.95" customHeight="1" x14ac:dyDescent="0.2">
      <c r="A19" s="202" t="s">
        <v>97</v>
      </c>
      <c r="B19" s="192" t="s">
        <v>100</v>
      </c>
      <c r="C19" s="193"/>
      <c r="D19" s="193"/>
      <c r="E19" s="193"/>
      <c r="F19" s="193"/>
      <c r="G19" s="193"/>
      <c r="H19" s="193"/>
      <c r="I19" s="193"/>
      <c r="J19" s="193"/>
      <c r="K19" s="193"/>
      <c r="L19" s="193"/>
      <c r="M19" s="193"/>
      <c r="N19" s="193"/>
      <c r="O19" s="193"/>
      <c r="P19" s="198"/>
    </row>
    <row r="20" spans="1:16" ht="21.95" customHeight="1" x14ac:dyDescent="0.2">
      <c r="A20" s="203"/>
      <c r="B20" s="192" t="s">
        <v>99</v>
      </c>
      <c r="C20" s="193"/>
      <c r="D20" s="193"/>
      <c r="E20" s="193"/>
      <c r="F20" s="193"/>
      <c r="G20" s="193"/>
      <c r="H20" s="193"/>
      <c r="I20" s="193"/>
      <c r="J20" s="193"/>
      <c r="K20" s="193"/>
      <c r="L20" s="193"/>
      <c r="M20" s="193"/>
      <c r="N20" s="193"/>
      <c r="O20" s="193"/>
      <c r="P20" s="198"/>
    </row>
    <row r="21" spans="1:16" ht="21.95" customHeight="1" x14ac:dyDescent="0.2">
      <c r="A21" s="203"/>
      <c r="B21" s="192" t="s">
        <v>101</v>
      </c>
      <c r="C21" s="193"/>
      <c r="D21" s="193"/>
      <c r="E21" s="193"/>
      <c r="F21" s="193"/>
      <c r="G21" s="193"/>
      <c r="H21" s="193"/>
      <c r="I21" s="193"/>
      <c r="J21" s="193"/>
      <c r="K21" s="193"/>
      <c r="L21" s="193"/>
      <c r="M21" s="193"/>
      <c r="N21" s="193"/>
      <c r="O21" s="193"/>
      <c r="P21" s="198"/>
    </row>
    <row r="22" spans="1:16" ht="21.95" customHeight="1" x14ac:dyDescent="0.2">
      <c r="A22" s="203"/>
      <c r="B22" s="192" t="s">
        <v>102</v>
      </c>
      <c r="C22" s="193"/>
      <c r="D22" s="193"/>
      <c r="E22" s="193"/>
      <c r="F22" s="193"/>
      <c r="G22" s="193"/>
      <c r="H22" s="193"/>
      <c r="I22" s="193"/>
      <c r="J22" s="193"/>
      <c r="K22" s="193"/>
      <c r="L22" s="193"/>
      <c r="M22" s="193"/>
      <c r="N22" s="193"/>
      <c r="O22" s="193"/>
      <c r="P22" s="198"/>
    </row>
    <row r="23" spans="1:16" ht="21.95" customHeight="1" thickBot="1" x14ac:dyDescent="0.25">
      <c r="A23" s="204"/>
      <c r="B23" s="199" t="s">
        <v>94</v>
      </c>
      <c r="C23" s="200"/>
      <c r="D23" s="200"/>
      <c r="E23" s="200"/>
      <c r="F23" s="200"/>
      <c r="G23" s="200"/>
      <c r="H23" s="200"/>
      <c r="I23" s="200"/>
      <c r="J23" s="200"/>
      <c r="K23" s="200"/>
      <c r="L23" s="200"/>
      <c r="M23" s="200"/>
      <c r="N23" s="200"/>
      <c r="O23" s="200"/>
      <c r="P23" s="201"/>
    </row>
    <row r="24" spans="1:16" x14ac:dyDescent="0.2">
      <c r="P24" s="24"/>
    </row>
    <row r="25" spans="1:16" x14ac:dyDescent="0.2">
      <c r="P25" s="24"/>
    </row>
    <row r="29" spans="1:16" x14ac:dyDescent="0.2">
      <c r="K29" s="24"/>
    </row>
    <row r="30" spans="1:16" x14ac:dyDescent="0.2">
      <c r="K30" s="24"/>
    </row>
  </sheetData>
  <mergeCells count="24">
    <mergeCell ref="B21:P21"/>
    <mergeCell ref="B22:P22"/>
    <mergeCell ref="B23:P23"/>
    <mergeCell ref="A19:A23"/>
    <mergeCell ref="B20:P20"/>
    <mergeCell ref="B19:P19"/>
    <mergeCell ref="B18:P18"/>
    <mergeCell ref="B14:P14"/>
    <mergeCell ref="B12:P12"/>
    <mergeCell ref="B8:P8"/>
    <mergeCell ref="B11:P11"/>
    <mergeCell ref="B9:P9"/>
    <mergeCell ref="B15:P15"/>
    <mergeCell ref="B17:P17"/>
    <mergeCell ref="B16:P16"/>
    <mergeCell ref="B10:P10"/>
    <mergeCell ref="B13:P13"/>
    <mergeCell ref="A1:P1"/>
    <mergeCell ref="A2:P2"/>
    <mergeCell ref="A6:P6"/>
    <mergeCell ref="B7:P7"/>
    <mergeCell ref="B3:P3"/>
    <mergeCell ref="B4:P4"/>
    <mergeCell ref="B5:P5"/>
  </mergeCells>
  <pageMargins left="0.7" right="0.7" top="0.75" bottom="0.75" header="0.3" footer="0.3"/>
  <pageSetup scale="48" orientation="landscape" verticalDpi="4"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3</vt:i4>
      </vt:variant>
      <vt:variant>
        <vt:lpstr>Named Ranges</vt:lpstr>
      </vt:variant>
      <vt:variant>
        <vt:i4>2</vt:i4>
      </vt:variant>
    </vt:vector>
  </HeadingPairs>
  <TitlesOfParts>
    <vt:vector size="5" baseType="lpstr">
      <vt:lpstr>List of Wells - Blank</vt:lpstr>
      <vt:lpstr>List of Wells - Example</vt:lpstr>
      <vt:lpstr>Instructions</vt:lpstr>
      <vt:lpstr>'List of Wells - Blank'!Print_Area</vt:lpstr>
      <vt:lpstr>'List of Wells - Blank'!Print_Titles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2013-03-20T13:15:29Z</dcterms:created>
  <dcterms:modified xsi:type="dcterms:W3CDTF">2017-11-03T17:39:48Z</dcterms:modified>
</cp:coreProperties>
</file>