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 windowWidth="13536" windowHeight="7308"/>
  </bookViews>
  <sheets>
    <sheet name="Feb. 16" sheetId="3" r:id="rId1"/>
    <sheet name="Dec. 15" sheetId="2" state="hidden" r:id="rId2"/>
    <sheet name="Example" sheetId="1" state="hidden" r:id="rId3"/>
  </sheets>
  <calcPr calcId="145621"/>
</workbook>
</file>

<file path=xl/calcChain.xml><?xml version="1.0" encoding="utf-8"?>
<calcChain xmlns="http://schemas.openxmlformats.org/spreadsheetml/2006/main">
  <c r="V6" i="3" l="1"/>
  <c r="V5" i="3"/>
  <c r="V4" i="3"/>
  <c r="V3" i="3"/>
  <c r="C6" i="3" l="1"/>
  <c r="C5" i="3"/>
  <c r="C4" i="3"/>
  <c r="C3" i="3"/>
  <c r="B6" i="3"/>
  <c r="B5" i="3"/>
  <c r="B4" i="3"/>
  <c r="B3" i="3"/>
  <c r="AJ6" i="3"/>
  <c r="AJ2" i="3"/>
  <c r="AJ6" i="2" l="1"/>
  <c r="AJ2" i="2"/>
</calcChain>
</file>

<file path=xl/sharedStrings.xml><?xml version="1.0" encoding="utf-8"?>
<sst xmlns="http://schemas.openxmlformats.org/spreadsheetml/2006/main" count="603" uniqueCount="224">
  <si>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</si>
  <si>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</si>
  <si>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</si>
  <si>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</si>
  <si>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</si>
  <si>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</si>
  <si>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</si>
  <si>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</si>
  <si>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</si>
  <si>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</si>
  <si>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</si>
  <si>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</si>
  <si>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</si>
  <si>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</si>
  <si>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</si>
  <si>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</si>
  <si>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</si>
  <si>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</si>
  <si>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</si>
  <si>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</si>
  <si>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</si>
  <si>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</si>
  <si>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</si>
  <si>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</si>
  <si>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</si>
  <si>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</si>
  <si>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</si>
  <si>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</si>
  <si>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</si>
  <si>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</si>
  <si>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</si>
  <si>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</si>
  <si>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</si>
  <si>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</si>
  <si>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</si>
  <si>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</si>
  <si>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</si>
  <si>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</si>
  <si>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</si>
  <si>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</si>
  <si>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</si>
  <si>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</si>
  <si>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</si>
  <si>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</si>
  <si>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</si>
  <si>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</si>
  <si>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</si>
  <si>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</si>
  <si>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</si>
  <si>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</si>
  <si>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</si>
  <si>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</si>
  <si>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</si>
  <si>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</si>
  <si>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</si>
  <si>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</si>
  <si>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</si>
  <si>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</si>
  <si>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</si>
  <si>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</si>
  <si>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</si>
  <si>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</si>
  <si>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</si>
  <si>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</si>
  <si>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</si>
  <si>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</si>
  <si>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</si>
  <si>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</si>
  <si>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</si>
  <si>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</si>
  <si>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</si>
  <si>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</si>
  <si>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</si>
  <si>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</si>
  <si>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</si>
  <si>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</si>
  <si>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</si>
  <si>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</si>
  <si>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</si>
  <si>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</si>
  <si>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</si>
  <si>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</si>
  <si>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</si>
  <si>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</si>
  <si>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</si>
  <si>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</si>
  <si>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</si>
  <si>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</si>
  <si>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</si>
  <si>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</si>
  <si>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</si>
  <si>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</si>
  <si>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</si>
  <si>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</si>
  <si>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</si>
  <si>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</si>
  <si>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</si>
  <si>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</si>
  <si>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</si>
  <si>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</si>
  <si>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</si>
  <si>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</si>
  <si>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</si>
  <si>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</si>
  <si>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</si>
  <si>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</si>
  <si>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</si>
  <si>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</si>
  <si>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</si>
  <si>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</si>
  <si>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</si>
  <si>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</si>
  <si>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</si>
  <si>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</si>
  <si>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</si>
  <si>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</si>
  <si>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</si>
  <si>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</si>
  <si>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</si>
  <si>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</si>
  <si>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</si>
  <si>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</si>
  <si>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</si>
  <si>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</si>
  <si>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</si>
  <si>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</si>
  <si>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</si>
  <si>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</si>
  <si>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</si>
  <si>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</si>
  <si>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</si>
  <si>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</si>
  <si>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</si>
  <si>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</si>
  <si>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</si>
  <si>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</si>
  <si>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</si>
  <si>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</si>
  <si>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</si>
  <si>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</si>
  <si>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</si>
  <si>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</si>
  <si>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</si>
  <si>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</si>
  <si>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</si>
  <si>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</si>
  <si>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</si>
  <si>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</si>
  <si>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</si>
  <si>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</si>
  <si>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</si>
  <si>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</si>
  <si>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</si>
  <si>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</si>
  <si>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</si>
  <si>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</si>
  <si>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</si>
  <si>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</si>
  <si>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</si>
  <si>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</si>
  <si>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</si>
  <si>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</si>
  <si>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</si>
  <si>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</si>
  <si>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</si>
  <si>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</si>
  <si>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</si>
  <si>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</si>
  <si>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</si>
  <si>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</si>
  <si>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</si>
  <si>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</si>
  <si>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</si>
  <si>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</si>
  <si>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</si>
  <si>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</si>
  <si>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</si>
  <si>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</si>
  <si>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</si>
  <si>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</si>
  <si>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</si>
  <si>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</si>
  <si>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</si>
  <si>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</si>
  <si>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</si>
  <si>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</si>
  <si>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</si>
  <si>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</si>
  <si>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</si>
  <si>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</si>
  <si>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</si>
  <si>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</si>
  <si>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</si>
  <si>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</si>
  <si>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</si>
  <si>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</si>
  <si>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</si>
  <si>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KINDER MORGAN CO2 COMPANY L P</t>
  </si>
  <si>
    <t>1001 LOUISIANA STREET</t>
  </si>
  <si>
    <t>HOUSTON</t>
  </si>
  <si>
    <t>TX</t>
  </si>
  <si>
    <t>369-9108</t>
  </si>
  <si>
    <t>MCELMO DOME UNIT YC-4</t>
  </si>
  <si>
    <t>LDVLL</t>
  </si>
  <si>
    <t>PR</t>
  </si>
  <si>
    <t>SWSE</t>
  </si>
  <si>
    <t>37N</t>
  </si>
  <si>
    <t>18W</t>
  </si>
  <si>
    <t>DONNA M HINDS-HAYNES</t>
  </si>
  <si>
    <t>REV ACCT</t>
  </si>
  <si>
    <t>MCELMO DOME UNIT YWD-1</t>
  </si>
  <si>
    <t>IJ</t>
  </si>
  <si>
    <t>SENW</t>
  </si>
  <si>
    <t>38N</t>
  </si>
  <si>
    <t>MCELMO DOME UNIT HWD-1</t>
  </si>
  <si>
    <t>SESE</t>
  </si>
  <si>
    <t>MCELMO DOME UNIT MWD-1</t>
  </si>
  <si>
    <t>SENE</t>
  </si>
  <si>
    <t>17W</t>
  </si>
  <si>
    <t>369-9195</t>
  </si>
  <si>
    <t>033</t>
  </si>
  <si>
    <t>DOE CANYON #6</t>
  </si>
  <si>
    <t>40N</t>
  </si>
  <si>
    <t>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</si>
</sst>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4" x14ac:knownFonts="1">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
      <sz val="8"/>
      <name val="Calibri"/>
      <family val="2"/>
      <scheme val="minor"/>
    </font>
    <font>
      <b/>
      <sz val="8"/>
      <name val="Calibri"/>
      <family val="2"/>
      <scheme val="minor"/>
    </font>
  </fonts>
  <fills count="4">
    <fill>
      <patternFill patternType="none"/>
    </fill>
    <fill>
      <patternFill patternType="gray125"/>
    </fill>
    <fill>
      <patternFill patternType="solid">
        <fgColor indexed="41"/>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33">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2" fillId="0" borderId="0" xfId="0" applyFont="1" applyAlignment="1" applyProtection="1">
      <alignment wrapText="1"/>
      <protection locked="0"/>
    </xf>
    <xf numFmtId="0" fontId="12" fillId="0" borderId="0" xfId="0" applyFont="1" applyAlignment="1">
      <alignment wrapText="1"/>
    </xf>
    <xf numFmtId="0" fontId="12" fillId="0" borderId="0" xfId="0" applyFont="1"/>
    <xf numFmtId="0" fontId="13" fillId="3" borderId="0" xfId="0" applyFont="1" applyFill="1" applyAlignment="1" applyProtection="1">
      <alignment wrapText="1"/>
      <protection locked="0"/>
    </xf>
    <xf numFmtId="0" fontId="13" fillId="3" borderId="0" xfId="0" applyFont="1" applyFill="1"/>
    <xf numFmtId="164" fontId="12" fillId="0" borderId="0" xfId="0" applyNumberFormat="1" applyFont="1"/>
    <xf numFmtId="0" fontId="12" fillId="0" borderId="0" xfId="0" applyFont="1" applyAlignment="1">
      <alignment horizontal="right"/>
    </xf>
    <xf numFmtId="0" fontId="12" fillId="3" borderId="0" xfId="0" applyFont="1" applyFill="1"/>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5" fillId="0" borderId="0" xfId="0" applyFont="1" applyAlignment="1" applyProtection="1">
      <alignment horizontal="center" wrapText="1"/>
      <protection locked="0"/>
    </xf>
    <xf numFmtId="0" fontId="4" fillId="0" borderId="0" xfId="0" applyFont="1" applyAlignment="1" applyProtection="1">
      <alignment horizontal="center" wrapText="1"/>
      <protection locked="0"/>
    </xf>
    <xf numFmtId="0" fontId="13" fillId="0" borderId="0" xfId="0" applyFont="1" applyFill="1"/>
    <xf numFmtId="0" fontId="12" fillId="0" borderId="0" xfId="0" applyFont="1" applyFill="1" applyAlignment="1" applyProtection="1">
      <alignment wrapText="1"/>
      <protection locked="0"/>
    </xf>
    <xf numFmtId="0" fontId="12" fillId="0" borderId="0" xfId="0"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312420</xdr:colOff>
      <xdr:row>16</xdr:row>
      <xdr:rowOff>30480</xdr:rowOff>
    </xdr:from>
    <xdr:to>
      <xdr:col>14</xdr:col>
      <xdr:colOff>419100</xdr:colOff>
      <xdr:row>18</xdr:row>
      <xdr:rowOff>137160</xdr:rowOff>
    </xdr:to>
    <xdr:sp macro="" textlink="">
      <xdr:nvSpPr>
        <xdr:cNvPr id="1116" name="AutoShape 1"/>
        <xdr:cNvSpPr>
          <a:spLocks/>
        </xdr:cNvSpPr>
      </xdr:nvSpPr>
      <xdr:spPr bwMode="auto">
        <a:xfrm rot="-5400000">
          <a:off x="5848350" y="-2487930"/>
          <a:ext cx="441960" cy="11513820"/>
        </a:xfrm>
        <a:prstGeom prst="leftBrace">
          <a:avLst>
            <a:gd name="adj1" fmla="val 217098"/>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30480</xdr:colOff>
      <xdr:row>15</xdr:row>
      <xdr:rowOff>144780</xdr:rowOff>
    </xdr:from>
    <xdr:to>
      <xdr:col>19</xdr:col>
      <xdr:colOff>876300</xdr:colOff>
      <xdr:row>18</xdr:row>
      <xdr:rowOff>91440</xdr:rowOff>
    </xdr:to>
    <xdr:sp macro="" textlink="">
      <xdr:nvSpPr>
        <xdr:cNvPr id="1117" name="AutoShape 2"/>
        <xdr:cNvSpPr>
          <a:spLocks/>
        </xdr:cNvSpPr>
      </xdr:nvSpPr>
      <xdr:spPr bwMode="auto">
        <a:xfrm rot="-5400000">
          <a:off x="13769340" y="1219200"/>
          <a:ext cx="449580" cy="4000500"/>
        </a:xfrm>
        <a:prstGeom prst="leftBrace">
          <a:avLst>
            <a:gd name="adj1" fmla="val 74153"/>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16</xdr:row>
      <xdr:rowOff>30480</xdr:rowOff>
    </xdr:from>
    <xdr:to>
      <xdr:col>25</xdr:col>
      <xdr:colOff>396240</xdr:colOff>
      <xdr:row>18</xdr:row>
      <xdr:rowOff>137160</xdr:rowOff>
    </xdr:to>
    <xdr:sp macro="" textlink="">
      <xdr:nvSpPr>
        <xdr:cNvPr id="1118" name="AutoShape 3"/>
        <xdr:cNvSpPr>
          <a:spLocks/>
        </xdr:cNvSpPr>
      </xdr:nvSpPr>
      <xdr:spPr bwMode="auto">
        <a:xfrm rot="-5400000">
          <a:off x="19042380" y="2270760"/>
          <a:ext cx="441960" cy="1996440"/>
        </a:xfrm>
        <a:prstGeom prst="leftBrace">
          <a:avLst>
            <a:gd name="adj1" fmla="val 37644"/>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7620</xdr:colOff>
      <xdr:row>16</xdr:row>
      <xdr:rowOff>45720</xdr:rowOff>
    </xdr:from>
    <xdr:to>
      <xdr:col>30</xdr:col>
      <xdr:colOff>685800</xdr:colOff>
      <xdr:row>18</xdr:row>
      <xdr:rowOff>160020</xdr:rowOff>
    </xdr:to>
    <xdr:sp macro="" textlink="">
      <xdr:nvSpPr>
        <xdr:cNvPr id="1119" name="AutoShape 4"/>
        <xdr:cNvSpPr>
          <a:spLocks/>
        </xdr:cNvSpPr>
      </xdr:nvSpPr>
      <xdr:spPr bwMode="auto">
        <a:xfrm rot="-5400000">
          <a:off x="21953220" y="1485900"/>
          <a:ext cx="449580" cy="3604260"/>
        </a:xfrm>
        <a:prstGeom prst="leftBrace">
          <a:avLst>
            <a:gd name="adj1" fmla="val 66808"/>
            <a:gd name="adj2" fmla="val 50000"/>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38100</xdr:colOff>
      <xdr:row>16</xdr:row>
      <xdr:rowOff>30480</xdr:rowOff>
    </xdr:from>
    <xdr:to>
      <xdr:col>35</xdr:col>
      <xdr:colOff>701040</xdr:colOff>
      <xdr:row>18</xdr:row>
      <xdr:rowOff>137160</xdr:rowOff>
    </xdr:to>
    <xdr:sp macro="" textlink="">
      <xdr:nvSpPr>
        <xdr:cNvPr id="1120" name="AutoShape 5"/>
        <xdr:cNvSpPr>
          <a:spLocks/>
        </xdr:cNvSpPr>
      </xdr:nvSpPr>
      <xdr:spPr bwMode="auto">
        <a:xfrm rot="-5400000">
          <a:off x="25393650" y="1718310"/>
          <a:ext cx="441960" cy="3101340"/>
        </a:xfrm>
        <a:prstGeom prst="leftBrace">
          <a:avLst>
            <a:gd name="adj1" fmla="val 58477"/>
            <a:gd name="adj2" fmla="val 50000"/>
          </a:avLst>
        </a:prstGeom>
        <a:noFill/>
        <a:ln w="19050">
          <a:solidFill>
            <a:srgbClr val="8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43</xdr:col>
      <xdr:colOff>708660</xdr:colOff>
      <xdr:row>16</xdr:row>
      <xdr:rowOff>7620</xdr:rowOff>
    </xdr:from>
    <xdr:to>
      <xdr:col>47</xdr:col>
      <xdr:colOff>723900</xdr:colOff>
      <xdr:row>18</xdr:row>
      <xdr:rowOff>121920</xdr:rowOff>
    </xdr:to>
    <xdr:sp macro="" textlink="">
      <xdr:nvSpPr>
        <xdr:cNvPr id="1121" name="AutoShape 6"/>
        <xdr:cNvSpPr>
          <a:spLocks/>
        </xdr:cNvSpPr>
      </xdr:nvSpPr>
      <xdr:spPr bwMode="auto">
        <a:xfrm rot="-5400000">
          <a:off x="34347150" y="1817370"/>
          <a:ext cx="449580" cy="2865120"/>
        </a:xfrm>
        <a:prstGeom prst="leftBrace">
          <a:avLst>
            <a:gd name="adj1" fmla="val 53107"/>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914400</xdr:colOff>
      <xdr:row>15</xdr:row>
      <xdr:rowOff>160020</xdr:rowOff>
    </xdr:from>
    <xdr:to>
      <xdr:col>43</xdr:col>
      <xdr:colOff>662940</xdr:colOff>
      <xdr:row>18</xdr:row>
      <xdr:rowOff>99060</xdr:rowOff>
    </xdr:to>
    <xdr:sp macro="" textlink="">
      <xdr:nvSpPr>
        <xdr:cNvPr id="1122" name="AutoShape 7"/>
        <xdr:cNvSpPr>
          <a:spLocks/>
        </xdr:cNvSpPr>
      </xdr:nvSpPr>
      <xdr:spPr bwMode="auto">
        <a:xfrm rot="-5400000">
          <a:off x="31440120" y="1798320"/>
          <a:ext cx="441960" cy="2865120"/>
        </a:xfrm>
        <a:prstGeom prst="leftBrace">
          <a:avLst>
            <a:gd name="adj1" fmla="val 54023"/>
            <a:gd name="adj2" fmla="val 50000"/>
          </a:avLst>
        </a:prstGeom>
        <a:noFill/>
        <a:ln w="19050">
          <a:solidFill>
            <a:srgbClr val="333333"/>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
  <sheetViews>
    <sheetView tabSelected="1" topLeftCell="X1" zoomScale="80" zoomScaleNormal="80" workbookViewId="0">
      <selection activeCell="AL2" sqref="AL2"/>
    </sheetView>
  </sheetViews>
  <sheetFormatPr defaultRowHeight="10.199999999999999" x14ac:dyDescent="0.2"/>
  <cols>
    <col min="1" max="5" width="8.88671875" style="15"/>
    <col min="6" max="6" width="30.88671875" style="15" customWidth="1"/>
    <col min="7" max="7" width="14.109375" style="15" customWidth="1"/>
    <col min="8" max="9" width="8.88671875" style="15"/>
    <col min="10" max="10" width="10.44140625" style="15" customWidth="1"/>
    <col min="11" max="17" width="8.88671875" style="15"/>
    <col min="18" max="18" width="8.88671875" style="30"/>
    <col min="19" max="19" width="17.33203125" style="15" customWidth="1"/>
    <col min="20" max="20" width="15.33203125" style="15" customWidth="1"/>
    <col min="21" max="29" width="8.88671875" style="15"/>
    <col min="30" max="30" width="11" style="15" customWidth="1"/>
    <col min="31" max="31" width="8.88671875" style="15"/>
    <col min="32" max="32" width="11" style="15" customWidth="1"/>
    <col min="33" max="45" width="8.88671875" style="15"/>
    <col min="46" max="46" width="11.33203125" style="15" customWidth="1"/>
    <col min="47" max="16384" width="8.88671875" style="15"/>
  </cols>
  <sheetData>
    <row r="1" spans="1:48" s="14" customFormat="1" ht="30.6" x14ac:dyDescent="0.2">
      <c r="A1" s="13" t="s">
        <v>113</v>
      </c>
      <c r="B1" s="13" t="s">
        <v>114</v>
      </c>
      <c r="C1" s="13" t="s">
        <v>115</v>
      </c>
      <c r="D1" s="13" t="s">
        <v>116</v>
      </c>
      <c r="E1" s="13" t="s">
        <v>117</v>
      </c>
      <c r="F1" s="13" t="s">
        <v>118</v>
      </c>
      <c r="G1" s="13" t="s">
        <v>119</v>
      </c>
      <c r="H1" s="13" t="s">
        <v>120</v>
      </c>
      <c r="I1" s="13" t="s">
        <v>121</v>
      </c>
      <c r="J1" s="13" t="s">
        <v>122</v>
      </c>
      <c r="K1" s="13" t="s">
        <v>123</v>
      </c>
      <c r="L1" s="13" t="s">
        <v>124</v>
      </c>
      <c r="M1" s="13" t="s">
        <v>125</v>
      </c>
      <c r="N1" s="13" t="s">
        <v>126</v>
      </c>
      <c r="O1" s="13" t="s">
        <v>127</v>
      </c>
      <c r="P1" s="13" t="s">
        <v>128</v>
      </c>
      <c r="Q1" s="13" t="s">
        <v>129</v>
      </c>
      <c r="R1" s="31" t="s">
        <v>130</v>
      </c>
      <c r="S1" s="13" t="s">
        <v>131</v>
      </c>
      <c r="T1" s="13" t="s">
        <v>132</v>
      </c>
      <c r="U1" s="13" t="s">
        <v>133</v>
      </c>
      <c r="V1" s="13" t="s">
        <v>134</v>
      </c>
      <c r="W1" s="13" t="s">
        <v>135</v>
      </c>
      <c r="X1" s="13" t="s">
        <v>136</v>
      </c>
      <c r="Y1" s="13" t="s">
        <v>137</v>
      </c>
      <c r="Z1" s="13" t="s">
        <v>138</v>
      </c>
      <c r="AA1" s="13" t="s">
        <v>139</v>
      </c>
      <c r="AB1" s="13" t="s">
        <v>140</v>
      </c>
      <c r="AC1" s="13" t="s">
        <v>141</v>
      </c>
      <c r="AD1" s="13" t="s">
        <v>142</v>
      </c>
      <c r="AE1" s="13" t="s">
        <v>143</v>
      </c>
      <c r="AF1" s="13" t="s">
        <v>144</v>
      </c>
      <c r="AG1" s="13" t="s">
        <v>145</v>
      </c>
      <c r="AH1" s="13" t="s">
        <v>146</v>
      </c>
      <c r="AI1" s="13" t="s">
        <v>147</v>
      </c>
      <c r="AJ1" s="13" t="s">
        <v>148</v>
      </c>
      <c r="AK1" s="13" t="s">
        <v>149</v>
      </c>
      <c r="AL1" s="13" t="s">
        <v>150</v>
      </c>
      <c r="AM1" s="13" t="s">
        <v>151</v>
      </c>
      <c r="AN1" s="13" t="s">
        <v>152</v>
      </c>
      <c r="AO1" s="13" t="s">
        <v>153</v>
      </c>
      <c r="AP1" s="13" t="s">
        <v>154</v>
      </c>
      <c r="AQ1" s="13" t="s">
        <v>155</v>
      </c>
      <c r="AR1" s="13" t="s">
        <v>156</v>
      </c>
      <c r="AS1" s="13" t="s">
        <v>157</v>
      </c>
      <c r="AT1" s="13" t="s">
        <v>158</v>
      </c>
      <c r="AU1" s="13" t="s">
        <v>159</v>
      </c>
      <c r="AV1" s="13" t="s">
        <v>160</v>
      </c>
    </row>
    <row r="2" spans="1:48" x14ac:dyDescent="0.2">
      <c r="A2" s="15">
        <v>7</v>
      </c>
      <c r="B2" s="20">
        <v>2</v>
      </c>
      <c r="C2" s="15">
        <v>2016</v>
      </c>
      <c r="D2" s="15">
        <v>46685</v>
      </c>
      <c r="F2" s="15" t="s">
        <v>197</v>
      </c>
      <c r="G2" s="15" t="s">
        <v>198</v>
      </c>
      <c r="H2" s="15" t="s">
        <v>199</v>
      </c>
      <c r="I2" s="15" t="s">
        <v>200</v>
      </c>
      <c r="J2" s="15">
        <v>77002</v>
      </c>
      <c r="K2" s="15">
        <v>713</v>
      </c>
      <c r="L2" s="15" t="s">
        <v>201</v>
      </c>
      <c r="M2" s="15">
        <v>713</v>
      </c>
      <c r="N2" s="15" t="s">
        <v>219</v>
      </c>
      <c r="P2" s="15">
        <v>83</v>
      </c>
      <c r="Q2" s="15">
        <v>6584</v>
      </c>
      <c r="R2" s="32">
        <v>0</v>
      </c>
      <c r="S2" s="15" t="s">
        <v>202</v>
      </c>
      <c r="T2" s="15" t="s">
        <v>203</v>
      </c>
      <c r="U2" s="15" t="s">
        <v>204</v>
      </c>
      <c r="V2" s="20">
        <v>29</v>
      </c>
      <c r="W2" s="15" t="s">
        <v>205</v>
      </c>
      <c r="X2" s="15">
        <v>19</v>
      </c>
      <c r="Y2" s="15" t="s">
        <v>206</v>
      </c>
      <c r="Z2" s="15" t="s">
        <v>207</v>
      </c>
      <c r="AB2" s="20">
        <v>0</v>
      </c>
      <c r="AC2" s="20">
        <v>0</v>
      </c>
      <c r="AD2" s="20"/>
      <c r="AE2" s="20"/>
      <c r="AF2" s="20">
        <v>29430581</v>
      </c>
      <c r="AG2" s="20">
        <v>891</v>
      </c>
      <c r="AJ2" s="15">
        <f>AF2-AG2</f>
        <v>29429690</v>
      </c>
      <c r="AK2" s="20">
        <v>0</v>
      </c>
      <c r="AL2" s="20">
        <v>2170</v>
      </c>
      <c r="AO2" s="15">
        <v>0</v>
      </c>
      <c r="AP2" s="15">
        <v>0</v>
      </c>
      <c r="AQ2" s="15">
        <v>0</v>
      </c>
      <c r="AR2" s="15">
        <v>0</v>
      </c>
      <c r="AS2" s="15" t="s">
        <v>208</v>
      </c>
      <c r="AT2" s="15" t="s">
        <v>50</v>
      </c>
      <c r="AU2" s="15" t="s">
        <v>209</v>
      </c>
      <c r="AV2" s="18">
        <v>42382</v>
      </c>
    </row>
    <row r="3" spans="1:48" x14ac:dyDescent="0.2">
      <c r="A3" s="15">
        <v>7</v>
      </c>
      <c r="B3" s="15">
        <f>B2</f>
        <v>2</v>
      </c>
      <c r="C3" s="15">
        <f>C2</f>
        <v>2016</v>
      </c>
      <c r="D3" s="15">
        <v>46685</v>
      </c>
      <c r="F3" s="15" t="s">
        <v>197</v>
      </c>
      <c r="G3" s="15" t="s">
        <v>198</v>
      </c>
      <c r="H3" s="15" t="s">
        <v>199</v>
      </c>
      <c r="I3" s="15" t="s">
        <v>200</v>
      </c>
      <c r="J3" s="15">
        <v>77002</v>
      </c>
      <c r="K3" s="15">
        <v>713</v>
      </c>
      <c r="L3" s="15" t="s">
        <v>201</v>
      </c>
      <c r="M3" s="15">
        <v>713</v>
      </c>
      <c r="N3" s="15" t="s">
        <v>219</v>
      </c>
      <c r="P3" s="15">
        <v>83</v>
      </c>
      <c r="Q3" s="15">
        <v>6195</v>
      </c>
      <c r="R3" s="32">
        <v>0</v>
      </c>
      <c r="S3" s="15" t="s">
        <v>210</v>
      </c>
      <c r="T3" s="15" t="s">
        <v>203</v>
      </c>
      <c r="U3" s="15" t="s">
        <v>211</v>
      </c>
      <c r="V3" s="15">
        <f>V2</f>
        <v>29</v>
      </c>
      <c r="W3" s="15" t="s">
        <v>212</v>
      </c>
      <c r="X3" s="15">
        <v>26</v>
      </c>
      <c r="Y3" s="15" t="s">
        <v>213</v>
      </c>
      <c r="Z3" s="15" t="s">
        <v>207</v>
      </c>
      <c r="AM3" s="20">
        <v>32022.400000000001</v>
      </c>
      <c r="AO3" s="15">
        <v>0</v>
      </c>
      <c r="AP3" s="15">
        <v>0</v>
      </c>
      <c r="AQ3" s="15">
        <v>0</v>
      </c>
      <c r="AR3" s="15">
        <v>0</v>
      </c>
      <c r="AS3" s="15" t="s">
        <v>208</v>
      </c>
      <c r="AT3" s="15" t="s">
        <v>50</v>
      </c>
      <c r="AU3" s="15" t="s">
        <v>209</v>
      </c>
      <c r="AV3" s="18">
        <v>42382</v>
      </c>
    </row>
    <row r="4" spans="1:48" x14ac:dyDescent="0.2">
      <c r="A4" s="15">
        <v>7</v>
      </c>
      <c r="B4" s="15">
        <f>B2</f>
        <v>2</v>
      </c>
      <c r="C4" s="15">
        <f>C2</f>
        <v>2016</v>
      </c>
      <c r="D4" s="15">
        <v>46685</v>
      </c>
      <c r="F4" s="15" t="s">
        <v>197</v>
      </c>
      <c r="G4" s="15" t="s">
        <v>198</v>
      </c>
      <c r="H4" s="15" t="s">
        <v>199</v>
      </c>
      <c r="I4" s="15" t="s">
        <v>200</v>
      </c>
      <c r="J4" s="15">
        <v>77002</v>
      </c>
      <c r="K4" s="15">
        <v>713</v>
      </c>
      <c r="L4" s="15" t="s">
        <v>201</v>
      </c>
      <c r="M4" s="15">
        <v>713</v>
      </c>
      <c r="N4" s="15" t="s">
        <v>219</v>
      </c>
      <c r="P4" s="15">
        <v>83</v>
      </c>
      <c r="Q4" s="15">
        <v>6240</v>
      </c>
      <c r="R4" s="32">
        <v>0</v>
      </c>
      <c r="S4" s="15" t="s">
        <v>214</v>
      </c>
      <c r="T4" s="15" t="s">
        <v>203</v>
      </c>
      <c r="U4" s="15" t="s">
        <v>211</v>
      </c>
      <c r="V4" s="15">
        <f>V2</f>
        <v>29</v>
      </c>
      <c r="W4" s="15" t="s">
        <v>215</v>
      </c>
      <c r="X4" s="15">
        <v>9</v>
      </c>
      <c r="Y4" s="15" t="s">
        <v>213</v>
      </c>
      <c r="Z4" s="15" t="s">
        <v>207</v>
      </c>
      <c r="AM4" s="20">
        <v>27577.98</v>
      </c>
      <c r="AO4" s="15">
        <v>0</v>
      </c>
      <c r="AP4" s="15">
        <v>0</v>
      </c>
      <c r="AQ4" s="15">
        <v>0</v>
      </c>
      <c r="AR4" s="15">
        <v>0</v>
      </c>
      <c r="AS4" s="15" t="s">
        <v>208</v>
      </c>
      <c r="AT4" s="15" t="s">
        <v>50</v>
      </c>
      <c r="AU4" s="15" t="s">
        <v>209</v>
      </c>
      <c r="AV4" s="18">
        <v>42382</v>
      </c>
    </row>
    <row r="5" spans="1:48" x14ac:dyDescent="0.2">
      <c r="A5" s="15">
        <v>7</v>
      </c>
      <c r="B5" s="15">
        <f>B2</f>
        <v>2</v>
      </c>
      <c r="C5" s="15">
        <f>C2</f>
        <v>2016</v>
      </c>
      <c r="D5" s="15">
        <v>46685</v>
      </c>
      <c r="F5" s="15" t="s">
        <v>197</v>
      </c>
      <c r="G5" s="15" t="s">
        <v>198</v>
      </c>
      <c r="H5" s="15" t="s">
        <v>199</v>
      </c>
      <c r="I5" s="15" t="s">
        <v>200</v>
      </c>
      <c r="J5" s="15">
        <v>77002</v>
      </c>
      <c r="K5" s="15">
        <v>713</v>
      </c>
      <c r="L5" s="15" t="s">
        <v>201</v>
      </c>
      <c r="M5" s="15">
        <v>713</v>
      </c>
      <c r="N5" s="15" t="s">
        <v>219</v>
      </c>
      <c r="P5" s="15">
        <v>83</v>
      </c>
      <c r="Q5" s="15">
        <v>6193</v>
      </c>
      <c r="R5" s="32">
        <v>0</v>
      </c>
      <c r="S5" s="15" t="s">
        <v>216</v>
      </c>
      <c r="T5" s="15" t="s">
        <v>203</v>
      </c>
      <c r="U5" s="15" t="s">
        <v>211</v>
      </c>
      <c r="V5" s="15">
        <f>V2</f>
        <v>29</v>
      </c>
      <c r="W5" s="15" t="s">
        <v>217</v>
      </c>
      <c r="X5" s="15">
        <v>16</v>
      </c>
      <c r="Y5" s="15" t="s">
        <v>206</v>
      </c>
      <c r="Z5" s="15" t="s">
        <v>218</v>
      </c>
      <c r="AM5" s="20">
        <v>97681</v>
      </c>
      <c r="AO5" s="15">
        <v>0</v>
      </c>
      <c r="AP5" s="15">
        <v>0</v>
      </c>
      <c r="AQ5" s="15">
        <v>0</v>
      </c>
      <c r="AR5" s="15">
        <v>0</v>
      </c>
      <c r="AS5" s="15" t="s">
        <v>208</v>
      </c>
      <c r="AT5" s="15" t="s">
        <v>50</v>
      </c>
      <c r="AU5" s="15" t="s">
        <v>209</v>
      </c>
      <c r="AV5" s="18">
        <v>42382</v>
      </c>
    </row>
    <row r="6" spans="1:48" x14ac:dyDescent="0.2">
      <c r="A6" s="15">
        <v>7</v>
      </c>
      <c r="B6" s="15">
        <f>B2</f>
        <v>2</v>
      </c>
      <c r="C6" s="15">
        <f>C2</f>
        <v>2016</v>
      </c>
      <c r="D6" s="15">
        <v>46685</v>
      </c>
      <c r="F6" s="15" t="s">
        <v>197</v>
      </c>
      <c r="G6" s="15" t="s">
        <v>198</v>
      </c>
      <c r="H6" s="15" t="s">
        <v>199</v>
      </c>
      <c r="I6" s="15" t="s">
        <v>200</v>
      </c>
      <c r="J6" s="15">
        <v>77002</v>
      </c>
      <c r="K6" s="15">
        <v>713</v>
      </c>
      <c r="L6" s="15" t="s">
        <v>201</v>
      </c>
      <c r="M6" s="15">
        <v>713</v>
      </c>
      <c r="N6" s="15" t="s">
        <v>219</v>
      </c>
      <c r="P6" s="19" t="s">
        <v>220</v>
      </c>
      <c r="Q6" s="15">
        <v>6134</v>
      </c>
      <c r="R6" s="32">
        <v>1</v>
      </c>
      <c r="S6" s="15" t="s">
        <v>221</v>
      </c>
      <c r="T6" s="15" t="s">
        <v>203</v>
      </c>
      <c r="U6" s="15" t="s">
        <v>204</v>
      </c>
      <c r="V6" s="15">
        <f>V2</f>
        <v>29</v>
      </c>
      <c r="W6" s="15" t="s">
        <v>212</v>
      </c>
      <c r="X6" s="15">
        <v>8</v>
      </c>
      <c r="Y6" s="15" t="s">
        <v>222</v>
      </c>
      <c r="Z6" s="15" t="s">
        <v>218</v>
      </c>
      <c r="AF6" s="20">
        <v>4490078</v>
      </c>
      <c r="AG6" s="20">
        <v>70</v>
      </c>
      <c r="AJ6" s="15">
        <f>AF6-AG6</f>
        <v>4490008</v>
      </c>
      <c r="AL6" s="20">
        <v>372</v>
      </c>
      <c r="AM6" s="20">
        <v>29793</v>
      </c>
      <c r="AN6" s="15" t="s">
        <v>223</v>
      </c>
      <c r="AO6" s="15">
        <v>0</v>
      </c>
      <c r="AP6" s="15">
        <v>0</v>
      </c>
      <c r="AQ6" s="15">
        <v>0</v>
      </c>
      <c r="AR6" s="15">
        <v>0</v>
      </c>
      <c r="AS6" s="15" t="s">
        <v>208</v>
      </c>
      <c r="AT6" s="15" t="s">
        <v>50</v>
      </c>
      <c r="AU6" s="15" t="s">
        <v>209</v>
      </c>
      <c r="AV6" s="18">
        <v>42382</v>
      </c>
    </row>
  </sheetData>
  <pageMargins left="0.7" right="0.7" top="0.75" bottom="0.75" header="0.3" footer="0.3"/>
  <pageSetup orientation="portrait" verticalDpi="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
  <sheetViews>
    <sheetView zoomScale="80" zoomScaleNormal="80" workbookViewId="0">
      <selection activeCell="AO2" sqref="AO2:AR6"/>
    </sheetView>
  </sheetViews>
  <sheetFormatPr defaultRowHeight="10.199999999999999" x14ac:dyDescent="0.2"/>
  <cols>
    <col min="1" max="5" width="8.88671875" style="15"/>
    <col min="6" max="6" width="30.88671875" style="15" customWidth="1"/>
    <col min="7" max="7" width="14.109375" style="15" customWidth="1"/>
    <col min="8" max="9" width="8.88671875" style="15"/>
    <col min="10" max="10" width="10.44140625" style="15" customWidth="1"/>
    <col min="11" max="17" width="8.88671875" style="15"/>
    <col min="18" max="18" width="8.88671875" style="17"/>
    <col min="19" max="20" width="15.33203125" style="15" customWidth="1"/>
    <col min="21" max="29" width="8.88671875" style="15"/>
    <col min="30" max="30" width="11" style="15" customWidth="1"/>
    <col min="31" max="31" width="8.88671875" style="15"/>
    <col min="32" max="32" width="11" style="15" customWidth="1"/>
    <col min="33" max="45" width="8.88671875" style="15"/>
    <col min="46" max="46" width="11.33203125" style="15" customWidth="1"/>
    <col min="47" max="16384" width="8.88671875" style="15"/>
  </cols>
  <sheetData>
    <row r="1" spans="1:48" s="14" customFormat="1" ht="30.6" x14ac:dyDescent="0.2">
      <c r="A1" s="13" t="s">
        <v>113</v>
      </c>
      <c r="B1" s="13" t="s">
        <v>114</v>
      </c>
      <c r="C1" s="13" t="s">
        <v>115</v>
      </c>
      <c r="D1" s="13" t="s">
        <v>116</v>
      </c>
      <c r="E1" s="13" t="s">
        <v>117</v>
      </c>
      <c r="F1" s="13" t="s">
        <v>118</v>
      </c>
      <c r="G1" s="13" t="s">
        <v>119</v>
      </c>
      <c r="H1" s="13" t="s">
        <v>120</v>
      </c>
      <c r="I1" s="13" t="s">
        <v>121</v>
      </c>
      <c r="J1" s="13" t="s">
        <v>122</v>
      </c>
      <c r="K1" s="13" t="s">
        <v>123</v>
      </c>
      <c r="L1" s="13" t="s">
        <v>124</v>
      </c>
      <c r="M1" s="13" t="s">
        <v>125</v>
      </c>
      <c r="N1" s="13" t="s">
        <v>126</v>
      </c>
      <c r="O1" s="13" t="s">
        <v>127</v>
      </c>
      <c r="P1" s="13" t="s">
        <v>128</v>
      </c>
      <c r="Q1" s="13" t="s">
        <v>129</v>
      </c>
      <c r="R1" s="16" t="s">
        <v>130</v>
      </c>
      <c r="S1" s="13" t="s">
        <v>131</v>
      </c>
      <c r="T1" s="13" t="s">
        <v>132</v>
      </c>
      <c r="U1" s="13" t="s">
        <v>133</v>
      </c>
      <c r="V1" s="13" t="s">
        <v>134</v>
      </c>
      <c r="W1" s="13" t="s">
        <v>135</v>
      </c>
      <c r="X1" s="13" t="s">
        <v>136</v>
      </c>
      <c r="Y1" s="13" t="s">
        <v>137</v>
      </c>
      <c r="Z1" s="13" t="s">
        <v>138</v>
      </c>
      <c r="AA1" s="13" t="s">
        <v>139</v>
      </c>
      <c r="AB1" s="13" t="s">
        <v>140</v>
      </c>
      <c r="AC1" s="13" t="s">
        <v>141</v>
      </c>
      <c r="AD1" s="13" t="s">
        <v>142</v>
      </c>
      <c r="AE1" s="13" t="s">
        <v>143</v>
      </c>
      <c r="AF1" s="13" t="s">
        <v>144</v>
      </c>
      <c r="AG1" s="13" t="s">
        <v>145</v>
      </c>
      <c r="AH1" s="13" t="s">
        <v>146</v>
      </c>
      <c r="AI1" s="13" t="s">
        <v>147</v>
      </c>
      <c r="AJ1" s="13" t="s">
        <v>148</v>
      </c>
      <c r="AK1" s="13" t="s">
        <v>149</v>
      </c>
      <c r="AL1" s="13" t="s">
        <v>150</v>
      </c>
      <c r="AM1" s="13" t="s">
        <v>151</v>
      </c>
      <c r="AN1" s="13" t="s">
        <v>152</v>
      </c>
      <c r="AO1" s="13" t="s">
        <v>153</v>
      </c>
      <c r="AP1" s="13" t="s">
        <v>154</v>
      </c>
      <c r="AQ1" s="13" t="s">
        <v>155</v>
      </c>
      <c r="AR1" s="13" t="s">
        <v>156</v>
      </c>
      <c r="AS1" s="13" t="s">
        <v>157</v>
      </c>
      <c r="AT1" s="13" t="s">
        <v>158</v>
      </c>
      <c r="AU1" s="13" t="s">
        <v>159</v>
      </c>
      <c r="AV1" s="13" t="s">
        <v>160</v>
      </c>
    </row>
    <row r="2" spans="1:48" x14ac:dyDescent="0.2">
      <c r="A2" s="15">
        <v>7</v>
      </c>
      <c r="B2" s="15">
        <v>12</v>
      </c>
      <c r="C2" s="15">
        <v>2015</v>
      </c>
      <c r="D2" s="15">
        <v>46685</v>
      </c>
      <c r="F2" s="15" t="s">
        <v>197</v>
      </c>
      <c r="G2" s="15" t="s">
        <v>198</v>
      </c>
      <c r="H2" s="15" t="s">
        <v>199</v>
      </c>
      <c r="I2" s="15" t="s">
        <v>200</v>
      </c>
      <c r="J2" s="15">
        <v>77002</v>
      </c>
      <c r="K2" s="15">
        <v>713</v>
      </c>
      <c r="L2" s="15" t="s">
        <v>201</v>
      </c>
      <c r="M2" s="15">
        <v>713</v>
      </c>
      <c r="N2" s="15" t="s">
        <v>219</v>
      </c>
      <c r="P2" s="15">
        <v>83</v>
      </c>
      <c r="Q2" s="15">
        <v>6584</v>
      </c>
      <c r="R2" s="17">
        <v>0</v>
      </c>
      <c r="S2" s="15" t="s">
        <v>202</v>
      </c>
      <c r="T2" s="15" t="s">
        <v>203</v>
      </c>
      <c r="U2" s="15" t="s">
        <v>204</v>
      </c>
      <c r="V2" s="15">
        <v>31</v>
      </c>
      <c r="W2" s="15" t="s">
        <v>205</v>
      </c>
      <c r="X2" s="15">
        <v>19</v>
      </c>
      <c r="Y2" s="15" t="s">
        <v>206</v>
      </c>
      <c r="Z2" s="15" t="s">
        <v>207</v>
      </c>
      <c r="AB2" s="15">
        <v>0</v>
      </c>
      <c r="AC2" s="15">
        <v>0</v>
      </c>
      <c r="AF2" s="15">
        <v>33682373</v>
      </c>
      <c r="AG2" s="15">
        <v>1185</v>
      </c>
      <c r="AJ2" s="15">
        <f>AF2-AG2</f>
        <v>33681188</v>
      </c>
      <c r="AK2" s="15">
        <v>0</v>
      </c>
      <c r="AL2" s="15">
        <v>2170</v>
      </c>
      <c r="AO2" s="15">
        <v>0</v>
      </c>
      <c r="AP2" s="15">
        <v>0</v>
      </c>
      <c r="AQ2" s="15">
        <v>0</v>
      </c>
      <c r="AR2" s="15">
        <v>0</v>
      </c>
      <c r="AS2" s="15" t="s">
        <v>208</v>
      </c>
      <c r="AT2" s="15" t="s">
        <v>50</v>
      </c>
      <c r="AU2" s="15" t="s">
        <v>209</v>
      </c>
      <c r="AV2" s="18">
        <v>42382</v>
      </c>
    </row>
    <row r="3" spans="1:48" x14ac:dyDescent="0.2">
      <c r="A3" s="15">
        <v>7</v>
      </c>
      <c r="B3" s="15">
        <v>12</v>
      </c>
      <c r="C3" s="15">
        <v>2015</v>
      </c>
      <c r="D3" s="15">
        <v>46685</v>
      </c>
      <c r="F3" s="15" t="s">
        <v>197</v>
      </c>
      <c r="G3" s="15" t="s">
        <v>198</v>
      </c>
      <c r="H3" s="15" t="s">
        <v>199</v>
      </c>
      <c r="I3" s="15" t="s">
        <v>200</v>
      </c>
      <c r="J3" s="15">
        <v>77002</v>
      </c>
      <c r="K3" s="15">
        <v>713</v>
      </c>
      <c r="L3" s="15" t="s">
        <v>201</v>
      </c>
      <c r="M3" s="15">
        <v>713</v>
      </c>
      <c r="N3" s="15" t="s">
        <v>219</v>
      </c>
      <c r="P3" s="15">
        <v>83</v>
      </c>
      <c r="Q3" s="15">
        <v>6195</v>
      </c>
      <c r="R3" s="17">
        <v>0</v>
      </c>
      <c r="S3" s="15" t="s">
        <v>210</v>
      </c>
      <c r="T3" s="15" t="s">
        <v>203</v>
      </c>
      <c r="U3" s="15" t="s">
        <v>211</v>
      </c>
      <c r="V3" s="15">
        <v>31</v>
      </c>
      <c r="W3" s="15" t="s">
        <v>212</v>
      </c>
      <c r="X3" s="15">
        <v>26</v>
      </c>
      <c r="Y3" s="15" t="s">
        <v>213</v>
      </c>
      <c r="Z3" s="15" t="s">
        <v>207</v>
      </c>
      <c r="AM3" s="15">
        <v>32022.400000000001</v>
      </c>
      <c r="AO3" s="15">
        <v>0</v>
      </c>
      <c r="AP3" s="15">
        <v>0</v>
      </c>
      <c r="AQ3" s="15">
        <v>0</v>
      </c>
      <c r="AR3" s="15">
        <v>0</v>
      </c>
      <c r="AS3" s="15" t="s">
        <v>208</v>
      </c>
      <c r="AT3" s="15" t="s">
        <v>50</v>
      </c>
      <c r="AU3" s="15" t="s">
        <v>209</v>
      </c>
      <c r="AV3" s="18">
        <v>42382</v>
      </c>
    </row>
    <row r="4" spans="1:48" x14ac:dyDescent="0.2">
      <c r="A4" s="15">
        <v>7</v>
      </c>
      <c r="B4" s="15">
        <v>12</v>
      </c>
      <c r="C4" s="15">
        <v>2015</v>
      </c>
      <c r="D4" s="15">
        <v>46685</v>
      </c>
      <c r="F4" s="15" t="s">
        <v>197</v>
      </c>
      <c r="G4" s="15" t="s">
        <v>198</v>
      </c>
      <c r="H4" s="15" t="s">
        <v>199</v>
      </c>
      <c r="I4" s="15" t="s">
        <v>200</v>
      </c>
      <c r="J4" s="15">
        <v>77002</v>
      </c>
      <c r="K4" s="15">
        <v>713</v>
      </c>
      <c r="L4" s="15" t="s">
        <v>201</v>
      </c>
      <c r="M4" s="15">
        <v>713</v>
      </c>
      <c r="N4" s="15" t="s">
        <v>219</v>
      </c>
      <c r="P4" s="15">
        <v>83</v>
      </c>
      <c r="Q4" s="15">
        <v>6240</v>
      </c>
      <c r="R4" s="17">
        <v>0</v>
      </c>
      <c r="S4" s="15" t="s">
        <v>214</v>
      </c>
      <c r="T4" s="15" t="s">
        <v>203</v>
      </c>
      <c r="U4" s="15" t="s">
        <v>211</v>
      </c>
      <c r="V4" s="15">
        <v>31</v>
      </c>
      <c r="W4" s="15" t="s">
        <v>215</v>
      </c>
      <c r="X4" s="15">
        <v>9</v>
      </c>
      <c r="Y4" s="15" t="s">
        <v>213</v>
      </c>
      <c r="Z4" s="15" t="s">
        <v>207</v>
      </c>
      <c r="AM4" s="15">
        <v>27577.98</v>
      </c>
      <c r="AO4" s="15">
        <v>0</v>
      </c>
      <c r="AP4" s="15">
        <v>0</v>
      </c>
      <c r="AQ4" s="15">
        <v>0</v>
      </c>
      <c r="AR4" s="15">
        <v>0</v>
      </c>
      <c r="AS4" s="15" t="s">
        <v>208</v>
      </c>
      <c r="AT4" s="15" t="s">
        <v>50</v>
      </c>
      <c r="AU4" s="15" t="s">
        <v>209</v>
      </c>
      <c r="AV4" s="18">
        <v>42382</v>
      </c>
    </row>
    <row r="5" spans="1:48" x14ac:dyDescent="0.2">
      <c r="A5" s="15">
        <v>7</v>
      </c>
      <c r="B5" s="15">
        <v>12</v>
      </c>
      <c r="C5" s="15">
        <v>2015</v>
      </c>
      <c r="D5" s="15">
        <v>46685</v>
      </c>
      <c r="F5" s="15" t="s">
        <v>197</v>
      </c>
      <c r="G5" s="15" t="s">
        <v>198</v>
      </c>
      <c r="H5" s="15" t="s">
        <v>199</v>
      </c>
      <c r="I5" s="15" t="s">
        <v>200</v>
      </c>
      <c r="J5" s="15">
        <v>77002</v>
      </c>
      <c r="K5" s="15">
        <v>713</v>
      </c>
      <c r="L5" s="15" t="s">
        <v>201</v>
      </c>
      <c r="M5" s="15">
        <v>713</v>
      </c>
      <c r="N5" s="15" t="s">
        <v>219</v>
      </c>
      <c r="P5" s="15">
        <v>83</v>
      </c>
      <c r="Q5" s="15">
        <v>6193</v>
      </c>
      <c r="R5" s="17">
        <v>0</v>
      </c>
      <c r="S5" s="15" t="s">
        <v>216</v>
      </c>
      <c r="T5" s="15" t="s">
        <v>203</v>
      </c>
      <c r="U5" s="15" t="s">
        <v>211</v>
      </c>
      <c r="V5" s="15">
        <v>31</v>
      </c>
      <c r="W5" s="15" t="s">
        <v>217</v>
      </c>
      <c r="X5" s="15">
        <v>16</v>
      </c>
      <c r="Y5" s="15" t="s">
        <v>206</v>
      </c>
      <c r="Z5" s="15" t="s">
        <v>218</v>
      </c>
      <c r="AM5" s="15">
        <v>97681</v>
      </c>
      <c r="AO5" s="15">
        <v>0</v>
      </c>
      <c r="AP5" s="15">
        <v>0</v>
      </c>
      <c r="AQ5" s="15">
        <v>0</v>
      </c>
      <c r="AR5" s="15">
        <v>0</v>
      </c>
      <c r="AS5" s="15" t="s">
        <v>208</v>
      </c>
      <c r="AT5" s="15" t="s">
        <v>50</v>
      </c>
      <c r="AU5" s="15" t="s">
        <v>209</v>
      </c>
      <c r="AV5" s="18">
        <v>42382</v>
      </c>
    </row>
    <row r="6" spans="1:48" x14ac:dyDescent="0.2">
      <c r="A6" s="15">
        <v>7</v>
      </c>
      <c r="B6" s="15">
        <v>12</v>
      </c>
      <c r="C6" s="15">
        <v>2015</v>
      </c>
      <c r="D6" s="15">
        <v>46685</v>
      </c>
      <c r="F6" s="15" t="s">
        <v>197</v>
      </c>
      <c r="G6" s="15" t="s">
        <v>198</v>
      </c>
      <c r="H6" s="15" t="s">
        <v>199</v>
      </c>
      <c r="I6" s="15" t="s">
        <v>200</v>
      </c>
      <c r="J6" s="15">
        <v>77002</v>
      </c>
      <c r="K6" s="15">
        <v>713</v>
      </c>
      <c r="L6" s="15" t="s">
        <v>201</v>
      </c>
      <c r="M6" s="15">
        <v>713</v>
      </c>
      <c r="N6" s="15" t="s">
        <v>219</v>
      </c>
      <c r="P6" s="19" t="s">
        <v>220</v>
      </c>
      <c r="Q6" s="15">
        <v>6134</v>
      </c>
      <c r="R6" s="17">
        <v>1</v>
      </c>
      <c r="S6" s="15" t="s">
        <v>221</v>
      </c>
      <c r="T6" s="15" t="s">
        <v>203</v>
      </c>
      <c r="U6" s="15" t="s">
        <v>204</v>
      </c>
      <c r="V6" s="15">
        <v>31</v>
      </c>
      <c r="W6" s="15" t="s">
        <v>212</v>
      </c>
      <c r="X6" s="15">
        <v>8</v>
      </c>
      <c r="Y6" s="15" t="s">
        <v>222</v>
      </c>
      <c r="Z6" s="15" t="s">
        <v>218</v>
      </c>
      <c r="AF6" s="15">
        <v>4770266</v>
      </c>
      <c r="AG6" s="15">
        <v>673</v>
      </c>
      <c r="AJ6" s="15">
        <f>AF6-AG6</f>
        <v>4769593</v>
      </c>
      <c r="AL6" s="15">
        <v>372</v>
      </c>
      <c r="AM6" s="15">
        <v>29793</v>
      </c>
      <c r="AN6" s="15" t="s">
        <v>223</v>
      </c>
      <c r="AO6" s="15">
        <v>0</v>
      </c>
      <c r="AP6" s="15">
        <v>0</v>
      </c>
      <c r="AQ6" s="15">
        <v>0</v>
      </c>
      <c r="AR6" s="15">
        <v>0</v>
      </c>
      <c r="AS6" s="15" t="s">
        <v>208</v>
      </c>
      <c r="AT6" s="15" t="s">
        <v>50</v>
      </c>
      <c r="AU6" s="15" t="s">
        <v>209</v>
      </c>
      <c r="AV6" s="18">
        <v>42382</v>
      </c>
    </row>
  </sheetData>
  <pageMargins left="0.7" right="0.7" top="0.75" bottom="0.75" header="0.3" footer="0.3"/>
  <pageSetup orientation="portrait"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1"/>
  <sheetViews>
    <sheetView topLeftCell="AN1" workbookViewId="0">
      <selection activeCell="AO20" sqref="AO20:AR20"/>
    </sheetView>
  </sheetViews>
  <sheetFormatPr defaultRowHeight="13.2" x14ac:dyDescent="0.25"/>
  <cols>
    <col min="1" max="1" width="9.109375" style="1" customWidth="1"/>
    <col min="2" max="2" width="10" style="1" customWidth="1"/>
    <col min="3" max="3" width="8.109375" style="1" customWidth="1"/>
    <col min="4" max="4" width="12.5546875" style="1" customWidth="1"/>
    <col min="5" max="5" width="8.6640625" style="1" customWidth="1"/>
    <col min="6" max="6" width="36.5546875" style="1" bestFit="1" customWidth="1"/>
    <col min="7" max="7" width="24.6640625" style="1" bestFit="1" customWidth="1"/>
    <col min="8" max="8" width="12" style="1" bestFit="1" customWidth="1"/>
    <col min="9" max="9" width="5.109375" style="1" customWidth="1"/>
    <col min="10" max="10" width="6.88671875" style="1" customWidth="1"/>
    <col min="11" max="11" width="5.6640625" style="1" customWidth="1"/>
    <col min="12" max="12" width="10.33203125" style="1" customWidth="1"/>
    <col min="13" max="13" width="7.6640625" style="1" customWidth="1"/>
    <col min="14" max="14" width="9" style="1" customWidth="1"/>
    <col min="15" max="15" width="8.109375" style="1" customWidth="1"/>
    <col min="16" max="16" width="8.44140625" style="1" customWidth="1"/>
    <col min="17" max="17" width="9.5546875" style="1" customWidth="1"/>
    <col min="18" max="18" width="9.109375" style="1" customWidth="1"/>
    <col min="19" max="19" width="18.88671875" style="1" bestFit="1" customWidth="1"/>
    <col min="20" max="20" width="21.33203125" style="1" customWidth="1"/>
    <col min="21" max="21" width="12.88671875" style="1" customWidth="1"/>
    <col min="22" max="22" width="11.6640625" style="1" customWidth="1"/>
    <col min="23" max="23" width="7.33203125" style="1" customWidth="1"/>
    <col min="24" max="24" width="7.44140625" style="1" customWidth="1"/>
    <col min="25" max="25" width="8.5546875" style="1" customWidth="1"/>
    <col min="26" max="26" width="7.33203125" style="1" customWidth="1"/>
    <col min="27" max="32" width="10.6640625" style="1" customWidth="1"/>
    <col min="33" max="33" width="9.109375" style="1" customWidth="1"/>
    <col min="34" max="34" width="8.88671875" style="1" customWidth="1"/>
    <col min="35" max="35" width="9.5546875" style="1" customWidth="1"/>
    <col min="36" max="36" width="7.5546875" style="1" customWidth="1"/>
    <col min="37" max="37" width="9.33203125" style="1" customWidth="1"/>
    <col min="38" max="38" width="11.33203125" style="1" customWidth="1"/>
    <col min="39" max="39" width="10.6640625" style="1" customWidth="1"/>
    <col min="40" max="40" width="13.44140625" style="1" customWidth="1"/>
    <col min="41" max="44" width="10.6640625" style="1" customWidth="1"/>
    <col min="45" max="45" width="11.88671875" style="1" customWidth="1"/>
    <col min="46" max="46" width="7.6640625" style="1" customWidth="1"/>
    <col min="47" max="47" width="11.33203125" style="1" customWidth="1"/>
    <col min="48" max="48" width="11" style="1" customWidth="1"/>
  </cols>
  <sheetData>
    <row r="1" spans="1:48" s="8" customFormat="1" ht="39.6" x14ac:dyDescent="0.2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x14ac:dyDescent="0.25">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x14ac:dyDescent="0.25">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x14ac:dyDescent="0.25">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x14ac:dyDescent="0.25">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x14ac:dyDescent="0.25">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x14ac:dyDescent="0.25">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x14ac:dyDescent="0.25">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x14ac:dyDescent="0.25">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x14ac:dyDescent="0.25">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x14ac:dyDescent="0.25">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x14ac:dyDescent="0.25">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x14ac:dyDescent="0.25">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x14ac:dyDescent="0.25">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x14ac:dyDescent="0.25">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x14ac:dyDescent="0.25">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x14ac:dyDescent="0.25">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x14ac:dyDescent="0.25">
      <c r="A20" s="25" t="s">
        <v>69</v>
      </c>
      <c r="B20" s="25"/>
      <c r="C20" s="25"/>
      <c r="D20" s="25"/>
      <c r="E20" s="25"/>
      <c r="F20" s="25"/>
      <c r="G20" s="25"/>
      <c r="H20" s="25"/>
      <c r="I20" s="25"/>
      <c r="J20" s="25"/>
      <c r="K20" s="25"/>
      <c r="L20" s="25"/>
      <c r="M20" s="25"/>
      <c r="N20" s="25"/>
      <c r="P20" s="28" t="s">
        <v>75</v>
      </c>
      <c r="Q20" s="29"/>
      <c r="R20" s="29"/>
      <c r="S20" s="29"/>
      <c r="T20" s="29"/>
      <c r="W20" s="28" t="s">
        <v>75</v>
      </c>
      <c r="X20" s="28"/>
      <c r="Y20" s="28"/>
      <c r="Z20" s="28"/>
      <c r="AA20" s="21" t="s">
        <v>81</v>
      </c>
      <c r="AB20" s="22"/>
      <c r="AC20" s="22"/>
      <c r="AD20" s="22"/>
      <c r="AE20" s="22"/>
      <c r="AF20" s="23" t="s">
        <v>85</v>
      </c>
      <c r="AG20" s="24"/>
      <c r="AH20" s="24"/>
      <c r="AI20" s="24"/>
      <c r="AJ20" s="24"/>
      <c r="AO20" s="26" t="s">
        <v>96</v>
      </c>
      <c r="AP20" s="26"/>
      <c r="AQ20" s="26"/>
      <c r="AR20" s="26"/>
      <c r="AS20" s="25" t="s">
        <v>69</v>
      </c>
      <c r="AT20" s="25"/>
      <c r="AU20" s="25"/>
      <c r="AV20" s="25"/>
      <c r="AW20" s="12"/>
      <c r="AX20" s="12"/>
      <c r="AY20" s="12"/>
      <c r="AZ20" s="12"/>
      <c r="BA20" s="12"/>
      <c r="BB20" s="12"/>
      <c r="BC20" s="12"/>
      <c r="BD20" s="12"/>
      <c r="BE20" s="12"/>
    </row>
    <row r="21" spans="1:57" s="10" customFormat="1" ht="294" customHeight="1" x14ac:dyDescent="0.25">
      <c r="A21" s="9" t="s">
        <v>71</v>
      </c>
      <c r="B21" s="9" t="s">
        <v>66</v>
      </c>
      <c r="C21" s="9" t="s">
        <v>67</v>
      </c>
      <c r="D21" s="9" t="s">
        <v>93</v>
      </c>
      <c r="E21" s="9" t="s">
        <v>68</v>
      </c>
      <c r="F21" s="9" t="s">
        <v>72</v>
      </c>
      <c r="G21" s="27" t="s">
        <v>73</v>
      </c>
      <c r="H21" s="27"/>
      <c r="I21" s="27"/>
      <c r="J21" s="27"/>
      <c r="K21" s="27" t="s">
        <v>70</v>
      </c>
      <c r="L21" s="27"/>
      <c r="M21" s="27"/>
      <c r="N21" s="27"/>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AA20:AE20"/>
    <mergeCell ref="AF20:AJ20"/>
    <mergeCell ref="AS20:AV20"/>
    <mergeCell ref="AO20:AR20"/>
    <mergeCell ref="G21:J21"/>
    <mergeCell ref="A20:N20"/>
    <mergeCell ref="K21:N21"/>
    <mergeCell ref="P20:T20"/>
    <mergeCell ref="W20:Z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Feb. 16</vt:lpstr>
      <vt:lpstr>Dec. 15</vt:lpstr>
      <vt:lpstr>Example</vt:lpstr>
    </vt:vector>
  </TitlesOfParts>
  <Company>Colorado Oil &amp; Gas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Donna Hinds-Haynes</cp:lastModifiedBy>
  <cp:lastPrinted>2016-01-13T17:40:48Z</cp:lastPrinted>
  <dcterms:created xsi:type="dcterms:W3CDTF">2002-06-27T16:01:03Z</dcterms:created>
  <dcterms:modified xsi:type="dcterms:W3CDTF">2016-03-09T15:52:32Z</dcterms:modified>
</cp:coreProperties>
</file>