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2" windowWidth="13536" windowHeight="7308"/>
  </bookViews>
  <sheets>
    <sheet name="Apr.16" sheetId="2" r:id="rId1"/>
    <sheet name="Example" sheetId="1" state="hidden" r:id="rId2"/>
  </sheets>
  <calcPr calcId="145621"/>
</workbook>
</file>

<file path=xl/calcChain.xml><?xml version="1.0" encoding="utf-8"?>
<calcChain xmlns="http://schemas.openxmlformats.org/spreadsheetml/2006/main">
  <c r="AL2" i="2" l="1"/>
  <c r="AL6" i="2" l="1"/>
  <c r="C6" i="2" l="1"/>
  <c r="C5" i="2"/>
  <c r="C4" i="2"/>
  <c r="C3" i="2"/>
  <c r="B6" i="2"/>
  <c r="B5" i="2"/>
  <c r="B4" i="2"/>
  <c r="B3" i="2"/>
  <c r="AJ6" i="2" l="1"/>
  <c r="AJ2" i="2"/>
</calcChain>
</file>

<file path=xl/sharedStrings.xml><?xml version="1.0" encoding="utf-8"?>
<sst xmlns="http://schemas.openxmlformats.org/spreadsheetml/2006/main" count="478" uniqueCount="224">
  <si>
    <t>form_num</t>
  </si>
  <si>
    <t xml:space="preserve">rpt_month         </t>
  </si>
  <si>
    <t xml:space="preserve">rpt_year          </t>
  </si>
  <si>
    <t xml:space="preserve">operator_num      </t>
  </si>
  <si>
    <t xml:space="preserve">operator_num_suff </t>
  </si>
  <si>
    <t xml:space="preserve">company_name      </t>
  </si>
  <si>
    <t xml:space="preserve">address           </t>
  </si>
  <si>
    <t xml:space="preserve">city              </t>
  </si>
  <si>
    <t xml:space="preserve">state             </t>
  </si>
  <si>
    <t xml:space="preserve">zip               </t>
  </si>
  <si>
    <t xml:space="preserve">area_code         </t>
  </si>
  <si>
    <t xml:space="preserve">phone_num         </t>
  </si>
  <si>
    <t xml:space="preserve">fax_area_code     </t>
  </si>
  <si>
    <t xml:space="preserve">fax_num           </t>
  </si>
  <si>
    <t xml:space="preserve">revised           </t>
  </si>
  <si>
    <t xml:space="preserve">county_code       </t>
  </si>
  <si>
    <t xml:space="preserve">api_seq_num       </t>
  </si>
  <si>
    <t xml:space="preserve">sidetrack_num     </t>
  </si>
  <si>
    <t xml:space="preserve">well_name_num          </t>
  </si>
  <si>
    <t xml:space="preserve">formation_code    </t>
  </si>
  <si>
    <t xml:space="preserve">well_status       </t>
  </si>
  <si>
    <t xml:space="preserve">prod_days         </t>
  </si>
  <si>
    <t xml:space="preserve">qtrqtr            </t>
  </si>
  <si>
    <t xml:space="preserve">sec               </t>
  </si>
  <si>
    <t xml:space="preserve">twp               </t>
  </si>
  <si>
    <t xml:space="preserve">range             </t>
  </si>
  <si>
    <t xml:space="preserve">bom               </t>
  </si>
  <si>
    <t xml:space="preserve">oil_prod          </t>
  </si>
  <si>
    <t xml:space="preserve">oil_sold          </t>
  </si>
  <si>
    <t>oil adjusted</t>
  </si>
  <si>
    <t xml:space="preserve">eom               </t>
  </si>
  <si>
    <t xml:space="preserve">gas_prod          </t>
  </si>
  <si>
    <t xml:space="preserve">flared            </t>
  </si>
  <si>
    <t xml:space="preserve">gas_used          </t>
  </si>
  <si>
    <t xml:space="preserve">shrink            </t>
  </si>
  <si>
    <t xml:space="preserve">gas_sold          </t>
  </si>
  <si>
    <t xml:space="preserve">grav              </t>
  </si>
  <si>
    <t xml:space="preserve">btu               </t>
  </si>
  <si>
    <t xml:space="preserve">water_vol         </t>
  </si>
  <si>
    <t xml:space="preserve">water_disp        </t>
  </si>
  <si>
    <t xml:space="preserve">water_tbg         </t>
  </si>
  <si>
    <t xml:space="preserve">water_csg         </t>
  </si>
  <si>
    <t xml:space="preserve">gas_tbg           </t>
  </si>
  <si>
    <t xml:space="preserve">gas_csg           </t>
  </si>
  <si>
    <t xml:space="preserve">submit_name       </t>
  </si>
  <si>
    <t xml:space="preserve">signature         </t>
  </si>
  <si>
    <t xml:space="preserve">submit_title      </t>
  </si>
  <si>
    <t xml:space="preserve">submit_date       </t>
  </si>
  <si>
    <t>CO</t>
  </si>
  <si>
    <t>N</t>
  </si>
  <si>
    <t>Y</t>
  </si>
  <si>
    <t>YOUR NAME</t>
  </si>
  <si>
    <t>DENVER</t>
  </si>
  <si>
    <t>NESE  </t>
  </si>
  <si>
    <t>7  </t>
  </si>
  <si>
    <t>6S  </t>
  </si>
  <si>
    <t>NWSW  </t>
  </si>
  <si>
    <t>8  </t>
  </si>
  <si>
    <t>SENW  </t>
  </si>
  <si>
    <t>SWNW  </t>
  </si>
  <si>
    <t>NENE  </t>
  </si>
  <si>
    <t>12 </t>
  </si>
  <si>
    <t>NESW  </t>
  </si>
  <si>
    <t>SESE  </t>
  </si>
  <si>
    <t>YOUR TITLE</t>
  </si>
  <si>
    <t>WMFK</t>
  </si>
  <si>
    <r>
      <t xml:space="preserve">Update this column each month with the </t>
    </r>
    <r>
      <rPr>
        <b/>
        <sz val="10"/>
        <rFont val="Arial"/>
        <family val="2"/>
      </rPr>
      <t>NUMERIC VALUE</t>
    </r>
    <r>
      <rPr>
        <sz val="10"/>
        <rFont val="Arial"/>
        <family val="2"/>
      </rPr>
      <t xml:space="preserve"> for the month this report is for</t>
    </r>
  </si>
  <si>
    <t>Update this column each January as the year changes</t>
  </si>
  <si>
    <t>This column should be blank and is reserved for future use by the OGCC</t>
  </si>
  <si>
    <t>This group of columns has to be repeated for EVERY WELL listed on the report.  When adding wells, copy this group down for each well added.  When deleting wells, delete complete lines</t>
  </si>
  <si>
    <t>Update these phone numbers when needed.  When changing, copy to all lines on the report</t>
  </si>
  <si>
    <t xml:space="preserve">This column must appear on all reports and should always have the #7 in it. </t>
  </si>
  <si>
    <t xml:space="preserve">The info in this column would only change if operator name is changed (with the filing of a Form 1 with the OGCC). </t>
  </si>
  <si>
    <t>The info in these columns would only change if operator address is changed (with the filing of a Form 1 with the OGCC).</t>
  </si>
  <si>
    <t>When filing original report - leave as N.  When filing revised reports, change to Y</t>
  </si>
  <si>
    <t>These columns are the well information.  Each line represents an individual well and formation.</t>
  </si>
  <si>
    <t>Unique sequence number for the county.  Limited to 5 digits</t>
  </si>
  <si>
    <t>A sidetrack is any wellbore that extends from the originally drilled wellbore. A well may have more than one actively producing sidetrack.  Original wellbore is listed as 0</t>
  </si>
  <si>
    <t>COGCC has implemented five character formation codes which are used to abbreviate formation names including various formation combinations. Each completed formation is to be reported separately even if it is commingled down hole. Commingled formations should have allocated volumes reported that best reflect the operator’s knowledge of the estimated production attributable to each commingled formation.</t>
  </si>
  <si>
    <t>Well Name and Number</t>
  </si>
  <si>
    <t xml:space="preserve">Code for county in which the well is located.  </t>
  </si>
  <si>
    <t>These colums deal strictly with oil production.  Figures are verified by the following formula:  BOM + Oil_Prod - Oil_Sold + Oil_Adjustment = EOM</t>
  </si>
  <si>
    <t>Beginning Of Month Inventory.  This number should match the EOM figure from the prior month.  Enter as whole number only.  Partial barrels round up</t>
  </si>
  <si>
    <t>Oil Sold.  Enter number of barrels sold for the month.  Enter as whole number only.  Partial barrels round up</t>
  </si>
  <si>
    <t>End of Month Inventory.  Use the above formula to verify your figure.  Enter as whole number only.  Partial barrels round up</t>
  </si>
  <si>
    <t>These colums deal strictly with gas production.  Figures are verified by the following formula:  Gas_Prod - Flared - Gas_Used - Shrink = Gas_Sold</t>
  </si>
  <si>
    <t>If venting or flaring gas, enter volume vented or flared as MCF</t>
  </si>
  <si>
    <t>Gas production is reported in 1000 cubic feet (MCF) volumes.  If this is a gas injection well, enter the volumes injected.  NOTE:  for gas injection wells the above formula is not used</t>
  </si>
  <si>
    <t xml:space="preserve">Enter volumes sold in MCF.  </t>
  </si>
  <si>
    <t>Use this column to enter volumes utilized on lease</t>
  </si>
  <si>
    <t>Modify the above formula to:  Gas_Prod - Flared - Gas_Used - Gas_Sold to calculate the shrinkage volume</t>
  </si>
  <si>
    <t>Enter SPECIFIC gravity for oil sold.  NOTE:  input the column ONLY when oil sales exist.  One decimal point is allowed (e.g., 51.5)</t>
  </si>
  <si>
    <t>Enter BTU content for gas sold.  NOTE:  input the column ONLY when gas sales exist.  Enter this number as a whole number using one digit left of the decimal and three digits right of the decimal (e.g., 1.3546 enter as 1355 or .9544 enter as 954)</t>
  </si>
  <si>
    <t>Every operator in the state is required to register with the COGCC. Upon registration operators are assigned a unique COGCC Operator Number. This operator number is required on all COGCC reporting.</t>
  </si>
  <si>
    <t>This column is used to either report water production (on producing oil/gas wells) or injected water volumes for injection or disposal wells.  For producing wells - this volume is not included in the oil or gas produced figure.</t>
  </si>
  <si>
    <t>This column is for producing wells ONLY.  Do not complete for injection wells.  The method of water disposition is to be reported by a single character code:  M=Commercial Disposal facility
C=Central Disposal pit or well
P=Onsite Pit 
I=Injected on lease
S=Surface Discharge</t>
  </si>
  <si>
    <r>
      <t xml:space="preserve">These columns are utilized for injection wells only.  They are </t>
    </r>
    <r>
      <rPr>
        <b/>
        <u/>
        <sz val="10"/>
        <color indexed="63"/>
        <rFont val="Arial"/>
        <family val="2"/>
      </rPr>
      <t>required</t>
    </r>
    <r>
      <rPr>
        <b/>
        <sz val="10"/>
        <color indexed="63"/>
        <rFont val="Arial"/>
        <family val="2"/>
      </rPr>
      <t xml:space="preserve"> input for water and gas injection wells.</t>
    </r>
  </si>
  <si>
    <t>For water injection wells - enter the tubing pressure.  If zero, the numeric zero is REQUIRED input</t>
  </si>
  <si>
    <t>For water injection wells - enter the casing pressure.  If zero, the numeric zero is REQUIRED input</t>
  </si>
  <si>
    <t>For gas injection wells - enter the tubing pressure.  If zero, the numeric zero is REQUIRED input</t>
  </si>
  <si>
    <t>For gas injection wells - enter the casing pressure.  If zero, the numeric zero is REQUIRED input</t>
  </si>
  <si>
    <t>Enter the name of the individual filing this report.  Copy down to every line on the report</t>
  </si>
  <si>
    <t>This field requires the "Y".</t>
  </si>
  <si>
    <t>Enter the date this report is being submitted.  Copy down to every line on the report.</t>
  </si>
  <si>
    <t>Oil Production.  Enter number of barrels of oil ONLY produced for the month.  Do not inlcude any water production in this column.  Enter as whole number only.  Partial barrels round up</t>
  </si>
  <si>
    <t>Enter the title of the individual filing report.  Copy down to every line on the report.</t>
  </si>
  <si>
    <t>Quarter Quarter of the surface location section where the well is located</t>
  </si>
  <si>
    <t>Section where the well surface is located</t>
  </si>
  <si>
    <t>Township where the well surface is located.</t>
  </si>
  <si>
    <t>Range where the well surface is located.</t>
  </si>
  <si>
    <t>A well must be reported from the month that it is spudded until it has been reported for one month as abandoned.  Status codes must be entered for each well each month.  See attachment for codes</t>
  </si>
  <si>
    <t>Days producing is completed only for PR and IJ status - then enter the number of days the well produced/injected for the month.  All other codes, leave blank</t>
  </si>
  <si>
    <t>Oil Adjustment.  Use this column for BSW (basic sediment and waste) or for transferring of inventory from one tank to another.  When adjustment needs to subtract from inventory, enter as negative number (e.g., -10)</t>
  </si>
  <si>
    <t>Form Number</t>
  </si>
  <si>
    <t>Reporting Month</t>
  </si>
  <si>
    <t>Reporting Year</t>
  </si>
  <si>
    <t>Operator Number</t>
  </si>
  <si>
    <t>Operator Suffix</t>
  </si>
  <si>
    <t>Operator Name</t>
  </si>
  <si>
    <t>Address</t>
  </si>
  <si>
    <t>City</t>
  </si>
  <si>
    <t>State</t>
  </si>
  <si>
    <t>Zip</t>
  </si>
  <si>
    <t>Phone Area Code</t>
  </si>
  <si>
    <t>Phone Number</t>
  </si>
  <si>
    <t>Fax Area Code</t>
  </si>
  <si>
    <t>Fax Number</t>
  </si>
  <si>
    <t>Revised (Y/N)</t>
  </si>
  <si>
    <t>API County Code</t>
  </si>
  <si>
    <t>API Sequence Code</t>
  </si>
  <si>
    <t>Sidetrack</t>
  </si>
  <si>
    <t>Well Name</t>
  </si>
  <si>
    <t>Formation Code</t>
  </si>
  <si>
    <t>Well Status</t>
  </si>
  <si>
    <t>Days Produced</t>
  </si>
  <si>
    <t>Quarter Quarter</t>
  </si>
  <si>
    <t>Section</t>
  </si>
  <si>
    <t>Township</t>
  </si>
  <si>
    <t>Range</t>
  </si>
  <si>
    <t>BOM</t>
  </si>
  <si>
    <t>Oil Produced</t>
  </si>
  <si>
    <t>Oil Sold</t>
  </si>
  <si>
    <t>Oil Adjustment (+/-)</t>
  </si>
  <si>
    <t>EOM</t>
  </si>
  <si>
    <t>Gas Production</t>
  </si>
  <si>
    <t>Gas Flared</t>
  </si>
  <si>
    <t>Gas Used</t>
  </si>
  <si>
    <t>Gas Shrink</t>
  </si>
  <si>
    <t>Gas Sold</t>
  </si>
  <si>
    <t>Gravity</t>
  </si>
  <si>
    <t>BTU</t>
  </si>
  <si>
    <t>Water Produced</t>
  </si>
  <si>
    <t>Water Disposal Code</t>
  </si>
  <si>
    <t>Water TBG</t>
  </si>
  <si>
    <t>Water CSG</t>
  </si>
  <si>
    <t>Gas TBG</t>
  </si>
  <si>
    <t>Gas CSG</t>
  </si>
  <si>
    <t>Name</t>
  </si>
  <si>
    <t>Signature (Always Y)</t>
  </si>
  <si>
    <t>Title</t>
  </si>
  <si>
    <t>Todays Date</t>
  </si>
  <si>
    <t>ABC Operating</t>
  </si>
  <si>
    <t>1313 Mockingbird Lane</t>
  </si>
  <si>
    <t>66W  </t>
  </si>
  <si>
    <t>65W  </t>
  </si>
  <si>
    <t>64W</t>
  </si>
  <si>
    <t>63W</t>
  </si>
  <si>
    <t>62W</t>
  </si>
  <si>
    <t>61W</t>
  </si>
  <si>
    <t>60W</t>
  </si>
  <si>
    <t>59W</t>
  </si>
  <si>
    <t>58W</t>
  </si>
  <si>
    <t>57W</t>
  </si>
  <si>
    <t>56W</t>
  </si>
  <si>
    <t>55W</t>
  </si>
  <si>
    <t>54W</t>
  </si>
  <si>
    <t>53W</t>
  </si>
  <si>
    <t>52W</t>
  </si>
  <si>
    <t>51W</t>
  </si>
  <si>
    <t>SHIRLEY 3</t>
  </si>
  <si>
    <t xml:space="preserve">HAPPY DAYS 1 </t>
  </si>
  <si>
    <t xml:space="preserve">LAVERNE 2 </t>
  </si>
  <si>
    <t xml:space="preserve">LOVE BOAT 4 </t>
  </si>
  <si>
    <t>W WOMAN 5</t>
  </si>
  <si>
    <t>3S COMPANY 7</t>
  </si>
  <si>
    <t xml:space="preserve">DFFRNT STRKS 8 </t>
  </si>
  <si>
    <t xml:space="preserve">DUKES HZZRD 6 </t>
  </si>
  <si>
    <t>A TEAM 9</t>
  </si>
  <si>
    <t>ALF 10</t>
  </si>
  <si>
    <t>BRADY BUNCH 11</t>
  </si>
  <si>
    <t>ADAMS FAMILY 12</t>
  </si>
  <si>
    <t>HART 2 HART 13</t>
  </si>
  <si>
    <t>MONSTERS 14</t>
  </si>
  <si>
    <t>BATMAN 15</t>
  </si>
  <si>
    <t>GREEN HORNET 16</t>
  </si>
  <si>
    <t>555-1234</t>
  </si>
  <si>
    <t>555-4321</t>
  </si>
  <si>
    <t>KINDER MORGAN CO2 COMPANY L P</t>
  </si>
  <si>
    <t>1001 LOUISIANA STREET</t>
  </si>
  <si>
    <t>HOUSTON</t>
  </si>
  <si>
    <t>TX</t>
  </si>
  <si>
    <t>369-9108</t>
  </si>
  <si>
    <t>MCELMO DOME UNIT YC-4</t>
  </si>
  <si>
    <t>LDVLL</t>
  </si>
  <si>
    <t>PR</t>
  </si>
  <si>
    <t>SWSE</t>
  </si>
  <si>
    <t>37N</t>
  </si>
  <si>
    <t>18W</t>
  </si>
  <si>
    <t>DONNA M HINDS-HAYNES</t>
  </si>
  <si>
    <t>REV ACCT</t>
  </si>
  <si>
    <t>MCELMO DOME UNIT YWD-1</t>
  </si>
  <si>
    <t>IJ</t>
  </si>
  <si>
    <t>SENW</t>
  </si>
  <si>
    <t>38N</t>
  </si>
  <si>
    <t>MCELMO DOME UNIT HWD-1</t>
  </si>
  <si>
    <t>SESE</t>
  </si>
  <si>
    <t>MCELMO DOME UNIT MWD-1</t>
  </si>
  <si>
    <t>SENE</t>
  </si>
  <si>
    <t>17W</t>
  </si>
  <si>
    <t>369-9195</t>
  </si>
  <si>
    <t>033</t>
  </si>
  <si>
    <t>DOE CANYON #6</t>
  </si>
  <si>
    <t>40N</t>
  </si>
  <si>
    <t>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</si>
</sst>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14" x14ac:knownFonts="1">
    <font>
      <sz val="10"/>
      <name val="Arial"/>
    </font>
    <font>
      <sz val="10"/>
      <name val="Arial"/>
      <family val="2"/>
    </font>
    <font>
      <b/>
      <sz val="10"/>
      <name val="Arial"/>
      <family val="2"/>
    </font>
    <font>
      <b/>
      <sz val="10"/>
      <color indexed="10"/>
      <name val="Arial"/>
      <family val="2"/>
    </font>
    <font>
      <sz val="10"/>
      <color indexed="12"/>
      <name val="Arial"/>
      <family val="2"/>
    </font>
    <font>
      <b/>
      <sz val="10"/>
      <color indexed="12"/>
      <name val="Arial"/>
      <family val="2"/>
    </font>
    <font>
      <sz val="10"/>
      <color indexed="57"/>
      <name val="Arial"/>
      <family val="2"/>
    </font>
    <font>
      <b/>
      <sz val="10"/>
      <color indexed="57"/>
      <name val="Arial"/>
      <family val="2"/>
    </font>
    <font>
      <sz val="10"/>
      <color indexed="20"/>
      <name val="Arial"/>
      <family val="2"/>
    </font>
    <font>
      <b/>
      <sz val="10"/>
      <color indexed="20"/>
      <name val="Arial"/>
      <family val="2"/>
    </font>
    <font>
      <b/>
      <sz val="10"/>
      <color indexed="63"/>
      <name val="Arial"/>
      <family val="2"/>
    </font>
    <font>
      <b/>
      <u/>
      <sz val="10"/>
      <color indexed="63"/>
      <name val="Arial"/>
      <family val="2"/>
    </font>
    <font>
      <sz val="8"/>
      <name val="Calibri"/>
      <family val="2"/>
      <scheme val="minor"/>
    </font>
    <font>
      <b/>
      <sz val="8"/>
      <name val="Calibri"/>
      <family val="2"/>
      <scheme val="minor"/>
    </font>
  </fonts>
  <fills count="4">
    <fill>
      <patternFill patternType="none"/>
    </fill>
    <fill>
      <patternFill patternType="gray125"/>
    </fill>
    <fill>
      <patternFill patternType="solid">
        <fgColor indexed="41"/>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30">
    <xf numFmtId="0" fontId="0" fillId="0" borderId="0" xfId="0"/>
    <xf numFmtId="0" fontId="0" fillId="0" borderId="0" xfId="0" applyProtection="1">
      <protection locked="0"/>
    </xf>
    <xf numFmtId="0" fontId="0" fillId="2" borderId="0" xfId="0" applyFill="1" applyProtection="1">
      <protection locked="0"/>
    </xf>
    <xf numFmtId="0" fontId="0" fillId="0" borderId="0" xfId="0" applyBorder="1" applyAlignment="1" applyProtection="1">
      <protection locked="0"/>
    </xf>
    <xf numFmtId="0" fontId="1" fillId="0" borderId="0" xfId="0" applyFont="1" applyBorder="1" applyAlignment="1" applyProtection="1">
      <protection locked="0"/>
    </xf>
    <xf numFmtId="0" fontId="1" fillId="0" borderId="0" xfId="0" applyFont="1" applyProtection="1">
      <protection locked="0"/>
    </xf>
    <xf numFmtId="14" fontId="0" fillId="2" borderId="0" xfId="0" applyNumberFormat="1" applyFill="1" applyProtection="1">
      <protection locked="0"/>
    </xf>
    <xf numFmtId="0" fontId="0" fillId="0" borderId="0" xfId="0" applyAlignment="1" applyProtection="1">
      <alignment wrapText="1"/>
      <protection locked="0"/>
    </xf>
    <xf numFmtId="0" fontId="0" fillId="0" borderId="0" xfId="0" applyAlignment="1">
      <alignment wrapText="1"/>
    </xf>
    <xf numFmtId="0" fontId="0" fillId="0" borderId="0" xfId="0" applyAlignment="1" applyProtection="1">
      <alignment vertical="top" wrapText="1"/>
      <protection locked="0"/>
    </xf>
    <xf numFmtId="0" fontId="0" fillId="0" borderId="0" xfId="0" applyAlignment="1">
      <alignment vertical="top" wrapText="1"/>
    </xf>
    <xf numFmtId="0" fontId="1" fillId="0" borderId="0" xfId="0" applyFont="1" applyAlignment="1">
      <alignment vertical="top" wrapText="1"/>
    </xf>
    <xf numFmtId="0" fontId="3" fillId="0" borderId="0" xfId="0" applyFont="1" applyAlignment="1" applyProtection="1">
      <alignment vertical="top" wrapText="1"/>
      <protection locked="0"/>
    </xf>
    <xf numFmtId="0" fontId="12" fillId="0" borderId="0" xfId="0" applyFont="1" applyAlignment="1" applyProtection="1">
      <alignment wrapText="1"/>
      <protection locked="0"/>
    </xf>
    <xf numFmtId="0" fontId="12" fillId="0" borderId="0" xfId="0" applyFont="1" applyAlignment="1">
      <alignment wrapText="1"/>
    </xf>
    <xf numFmtId="0" fontId="12" fillId="0" borderId="0" xfId="0" applyFont="1"/>
    <xf numFmtId="0" fontId="13" fillId="3" borderId="0" xfId="0" applyFont="1" applyFill="1" applyAlignment="1" applyProtection="1">
      <alignment wrapText="1"/>
      <protection locked="0"/>
    </xf>
    <xf numFmtId="0" fontId="13" fillId="3" borderId="0" xfId="0" applyFont="1" applyFill="1"/>
    <xf numFmtId="164" fontId="12" fillId="0" borderId="0" xfId="0" applyNumberFormat="1" applyFont="1"/>
    <xf numFmtId="0" fontId="12" fillId="0" borderId="0" xfId="0" applyFont="1" applyAlignment="1">
      <alignment horizontal="right"/>
    </xf>
    <xf numFmtId="1" fontId="12" fillId="0" borderId="0" xfId="0" applyNumberFormat="1" applyFont="1"/>
    <xf numFmtId="0" fontId="7" fillId="0" borderId="0" xfId="0" applyFont="1" applyAlignment="1" applyProtection="1">
      <alignment horizontal="center" vertical="top" wrapText="1"/>
      <protection locked="0"/>
    </xf>
    <xf numFmtId="0" fontId="6" fillId="0" borderId="0" xfId="0" applyFont="1" applyAlignment="1" applyProtection="1">
      <alignment horizontal="center" vertical="top" wrapText="1"/>
      <protection locked="0"/>
    </xf>
    <xf numFmtId="0" fontId="9" fillId="0" borderId="0" xfId="0" applyFont="1" applyAlignment="1" applyProtection="1">
      <alignment horizontal="center" vertical="top" wrapText="1"/>
      <protection locked="0"/>
    </xf>
    <xf numFmtId="0" fontId="8" fillId="0" borderId="0" xfId="0" applyFont="1" applyAlignment="1" applyProtection="1">
      <alignment horizontal="center" vertical="top" wrapText="1"/>
      <protection locked="0"/>
    </xf>
    <xf numFmtId="0" fontId="3" fillId="0" borderId="0" xfId="0" applyFont="1" applyAlignment="1" applyProtection="1">
      <alignment horizontal="center" vertical="top" wrapText="1"/>
      <protection locked="0"/>
    </xf>
    <xf numFmtId="0" fontId="10" fillId="0" borderId="0" xfId="0" applyFont="1" applyAlignment="1" applyProtection="1">
      <alignment horizontal="center" wrapText="1"/>
      <protection locked="0"/>
    </xf>
    <xf numFmtId="0" fontId="0" fillId="0" borderId="0" xfId="0" applyAlignment="1" applyProtection="1">
      <alignment vertical="top" wrapText="1"/>
      <protection locked="0"/>
    </xf>
    <xf numFmtId="0" fontId="5" fillId="0" borderId="0" xfId="0" applyFont="1" applyAlignment="1" applyProtection="1">
      <alignment horizontal="center" wrapText="1"/>
      <protection locked="0"/>
    </xf>
    <xf numFmtId="0" fontId="4" fillId="0" borderId="0" xfId="0" applyFont="1" applyAlignment="1" applyProtection="1">
      <alignment horizontal="center" wrapText="1"/>
      <protection locked="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312420</xdr:colOff>
      <xdr:row>16</xdr:row>
      <xdr:rowOff>30480</xdr:rowOff>
    </xdr:from>
    <xdr:to>
      <xdr:col>14</xdr:col>
      <xdr:colOff>419100</xdr:colOff>
      <xdr:row>18</xdr:row>
      <xdr:rowOff>137160</xdr:rowOff>
    </xdr:to>
    <xdr:sp macro="" textlink="">
      <xdr:nvSpPr>
        <xdr:cNvPr id="1116" name="AutoShape 1"/>
        <xdr:cNvSpPr>
          <a:spLocks/>
        </xdr:cNvSpPr>
      </xdr:nvSpPr>
      <xdr:spPr bwMode="auto">
        <a:xfrm rot="-5400000">
          <a:off x="5848350" y="-2487930"/>
          <a:ext cx="441960" cy="11513820"/>
        </a:xfrm>
        <a:prstGeom prst="leftBrace">
          <a:avLst>
            <a:gd name="adj1" fmla="val 217098"/>
            <a:gd name="adj2" fmla="val 50000"/>
          </a:avLst>
        </a:prstGeom>
        <a:noFill/>
        <a:ln w="19050">
          <a:solidFill>
            <a:srgbClr val="FF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30480</xdr:colOff>
      <xdr:row>15</xdr:row>
      <xdr:rowOff>144780</xdr:rowOff>
    </xdr:from>
    <xdr:to>
      <xdr:col>19</xdr:col>
      <xdr:colOff>876300</xdr:colOff>
      <xdr:row>18</xdr:row>
      <xdr:rowOff>91440</xdr:rowOff>
    </xdr:to>
    <xdr:sp macro="" textlink="">
      <xdr:nvSpPr>
        <xdr:cNvPr id="1117" name="AutoShape 2"/>
        <xdr:cNvSpPr>
          <a:spLocks/>
        </xdr:cNvSpPr>
      </xdr:nvSpPr>
      <xdr:spPr bwMode="auto">
        <a:xfrm rot="-5400000">
          <a:off x="13769340" y="1219200"/>
          <a:ext cx="449580" cy="4000500"/>
        </a:xfrm>
        <a:prstGeom prst="leftBrace">
          <a:avLst>
            <a:gd name="adj1" fmla="val 74153"/>
            <a:gd name="adj2" fmla="val 50000"/>
          </a:avLst>
        </a:prstGeom>
        <a:noFill/>
        <a:ln w="19050">
          <a:solidFill>
            <a:srgbClr val="0000FF"/>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0</xdr:colOff>
      <xdr:row>16</xdr:row>
      <xdr:rowOff>30480</xdr:rowOff>
    </xdr:from>
    <xdr:to>
      <xdr:col>25</xdr:col>
      <xdr:colOff>396240</xdr:colOff>
      <xdr:row>18</xdr:row>
      <xdr:rowOff>137160</xdr:rowOff>
    </xdr:to>
    <xdr:sp macro="" textlink="">
      <xdr:nvSpPr>
        <xdr:cNvPr id="1118" name="AutoShape 3"/>
        <xdr:cNvSpPr>
          <a:spLocks/>
        </xdr:cNvSpPr>
      </xdr:nvSpPr>
      <xdr:spPr bwMode="auto">
        <a:xfrm rot="-5400000">
          <a:off x="19042380" y="2270760"/>
          <a:ext cx="441960" cy="1996440"/>
        </a:xfrm>
        <a:prstGeom prst="leftBrace">
          <a:avLst>
            <a:gd name="adj1" fmla="val 37644"/>
            <a:gd name="adj2" fmla="val 50000"/>
          </a:avLst>
        </a:prstGeom>
        <a:noFill/>
        <a:ln w="19050">
          <a:solidFill>
            <a:srgbClr val="0000FF"/>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7620</xdr:colOff>
      <xdr:row>16</xdr:row>
      <xdr:rowOff>45720</xdr:rowOff>
    </xdr:from>
    <xdr:to>
      <xdr:col>30</xdr:col>
      <xdr:colOff>685800</xdr:colOff>
      <xdr:row>18</xdr:row>
      <xdr:rowOff>160020</xdr:rowOff>
    </xdr:to>
    <xdr:sp macro="" textlink="">
      <xdr:nvSpPr>
        <xdr:cNvPr id="1119" name="AutoShape 4"/>
        <xdr:cNvSpPr>
          <a:spLocks/>
        </xdr:cNvSpPr>
      </xdr:nvSpPr>
      <xdr:spPr bwMode="auto">
        <a:xfrm rot="-5400000">
          <a:off x="21953220" y="1485900"/>
          <a:ext cx="449580" cy="3604260"/>
        </a:xfrm>
        <a:prstGeom prst="leftBrace">
          <a:avLst>
            <a:gd name="adj1" fmla="val 66808"/>
            <a:gd name="adj2" fmla="val 50000"/>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31</xdr:col>
      <xdr:colOff>38100</xdr:colOff>
      <xdr:row>16</xdr:row>
      <xdr:rowOff>30480</xdr:rowOff>
    </xdr:from>
    <xdr:to>
      <xdr:col>35</xdr:col>
      <xdr:colOff>701040</xdr:colOff>
      <xdr:row>18</xdr:row>
      <xdr:rowOff>137160</xdr:rowOff>
    </xdr:to>
    <xdr:sp macro="" textlink="">
      <xdr:nvSpPr>
        <xdr:cNvPr id="1120" name="AutoShape 5"/>
        <xdr:cNvSpPr>
          <a:spLocks/>
        </xdr:cNvSpPr>
      </xdr:nvSpPr>
      <xdr:spPr bwMode="auto">
        <a:xfrm rot="-5400000">
          <a:off x="25393650" y="1718310"/>
          <a:ext cx="441960" cy="3101340"/>
        </a:xfrm>
        <a:prstGeom prst="leftBrace">
          <a:avLst>
            <a:gd name="adj1" fmla="val 58477"/>
            <a:gd name="adj2" fmla="val 50000"/>
          </a:avLst>
        </a:prstGeom>
        <a:noFill/>
        <a:ln w="19050">
          <a:solidFill>
            <a:srgbClr val="80008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43</xdr:col>
      <xdr:colOff>708660</xdr:colOff>
      <xdr:row>16</xdr:row>
      <xdr:rowOff>7620</xdr:rowOff>
    </xdr:from>
    <xdr:to>
      <xdr:col>47</xdr:col>
      <xdr:colOff>723900</xdr:colOff>
      <xdr:row>18</xdr:row>
      <xdr:rowOff>121920</xdr:rowOff>
    </xdr:to>
    <xdr:sp macro="" textlink="">
      <xdr:nvSpPr>
        <xdr:cNvPr id="1121" name="AutoShape 6"/>
        <xdr:cNvSpPr>
          <a:spLocks/>
        </xdr:cNvSpPr>
      </xdr:nvSpPr>
      <xdr:spPr bwMode="auto">
        <a:xfrm rot="-5400000">
          <a:off x="34347150" y="1817370"/>
          <a:ext cx="449580" cy="2865120"/>
        </a:xfrm>
        <a:prstGeom prst="leftBrace">
          <a:avLst>
            <a:gd name="adj1" fmla="val 53107"/>
            <a:gd name="adj2" fmla="val 50000"/>
          </a:avLst>
        </a:prstGeom>
        <a:noFill/>
        <a:ln w="19050">
          <a:solidFill>
            <a:srgbClr val="FF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39</xdr:col>
      <xdr:colOff>914400</xdr:colOff>
      <xdr:row>15</xdr:row>
      <xdr:rowOff>160020</xdr:rowOff>
    </xdr:from>
    <xdr:to>
      <xdr:col>43</xdr:col>
      <xdr:colOff>662940</xdr:colOff>
      <xdr:row>18</xdr:row>
      <xdr:rowOff>99060</xdr:rowOff>
    </xdr:to>
    <xdr:sp macro="" textlink="">
      <xdr:nvSpPr>
        <xdr:cNvPr id="1122" name="AutoShape 7"/>
        <xdr:cNvSpPr>
          <a:spLocks/>
        </xdr:cNvSpPr>
      </xdr:nvSpPr>
      <xdr:spPr bwMode="auto">
        <a:xfrm rot="-5400000">
          <a:off x="31440120" y="1798320"/>
          <a:ext cx="441960" cy="2865120"/>
        </a:xfrm>
        <a:prstGeom prst="leftBrace">
          <a:avLst>
            <a:gd name="adj1" fmla="val 54023"/>
            <a:gd name="adj2" fmla="val 50000"/>
          </a:avLst>
        </a:prstGeom>
        <a:noFill/>
        <a:ln w="19050">
          <a:solidFill>
            <a:srgbClr val="333333"/>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7"/>
  <sheetViews>
    <sheetView tabSelected="1" view="pageBreakPreview" topLeftCell="AB1" zoomScale="80" zoomScaleNormal="80" zoomScaleSheetLayoutView="80" workbookViewId="0">
      <selection activeCell="AM2" sqref="AL2:AM2"/>
    </sheetView>
  </sheetViews>
  <sheetFormatPr defaultRowHeight="10.199999999999999" x14ac:dyDescent="0.2"/>
  <cols>
    <col min="1" max="1" width="6.6640625" style="15" customWidth="1"/>
    <col min="2" max="4" width="8.88671875" style="15"/>
    <col min="5" max="5" width="7.33203125" style="15" customWidth="1"/>
    <col min="6" max="6" width="30.88671875" style="15" customWidth="1"/>
    <col min="7" max="7" width="14.109375" style="15" customWidth="1"/>
    <col min="8" max="8" width="8.88671875" style="15"/>
    <col min="9" max="9" width="5.109375" style="15" customWidth="1"/>
    <col min="10" max="10" width="6.5546875" style="15" customWidth="1"/>
    <col min="11" max="11" width="8.88671875" style="15"/>
    <col min="12" max="12" width="7.77734375" style="15" customWidth="1"/>
    <col min="13" max="13" width="7.109375" style="15" customWidth="1"/>
    <col min="14" max="14" width="8.88671875" style="15"/>
    <col min="15" max="15" width="6.6640625" style="15" customWidth="1"/>
    <col min="16" max="17" width="8.88671875" style="15"/>
    <col min="18" max="18" width="8.88671875" style="17"/>
    <col min="19" max="19" width="23.77734375" style="15" bestFit="1" customWidth="1"/>
    <col min="20" max="20" width="8.109375" style="15" customWidth="1"/>
    <col min="21" max="21" width="5.88671875" style="15" customWidth="1"/>
    <col min="22" max="29" width="8.88671875" style="15"/>
    <col min="30" max="30" width="11" style="15" customWidth="1"/>
    <col min="31" max="31" width="8.88671875" style="15"/>
    <col min="32" max="32" width="11" style="15" customWidth="1"/>
    <col min="33" max="33" width="8.88671875" style="15"/>
    <col min="34" max="34" width="8" style="15" customWidth="1"/>
    <col min="35" max="36" width="8.88671875" style="15"/>
    <col min="37" max="37" width="6.109375" style="15" customWidth="1"/>
    <col min="38" max="38" width="4.44140625" style="15" customWidth="1"/>
    <col min="39" max="40" width="8.88671875" style="15"/>
    <col min="41" max="41" width="5.6640625" style="15" customWidth="1"/>
    <col min="42" max="42" width="5.5546875" style="15" customWidth="1"/>
    <col min="43" max="43" width="4.6640625" style="15" customWidth="1"/>
    <col min="44" max="44" width="4.33203125" style="15" customWidth="1"/>
    <col min="45" max="45" width="8.88671875" style="15"/>
    <col min="46" max="46" width="11.33203125" style="15" customWidth="1"/>
    <col min="47" max="16384" width="8.88671875" style="15"/>
  </cols>
  <sheetData>
    <row r="1" spans="1:48" s="14" customFormat="1" ht="30.6" x14ac:dyDescent="0.2">
      <c r="A1" s="13" t="s">
        <v>113</v>
      </c>
      <c r="B1" s="13" t="s">
        <v>114</v>
      </c>
      <c r="C1" s="13" t="s">
        <v>115</v>
      </c>
      <c r="D1" s="13" t="s">
        <v>116</v>
      </c>
      <c r="E1" s="13" t="s">
        <v>117</v>
      </c>
      <c r="F1" s="13" t="s">
        <v>118</v>
      </c>
      <c r="G1" s="13" t="s">
        <v>119</v>
      </c>
      <c r="H1" s="13" t="s">
        <v>120</v>
      </c>
      <c r="I1" s="13" t="s">
        <v>121</v>
      </c>
      <c r="J1" s="13" t="s">
        <v>122</v>
      </c>
      <c r="K1" s="13" t="s">
        <v>123</v>
      </c>
      <c r="L1" s="13" t="s">
        <v>124</v>
      </c>
      <c r="M1" s="13" t="s">
        <v>125</v>
      </c>
      <c r="N1" s="13" t="s">
        <v>126</v>
      </c>
      <c r="O1" s="13" t="s">
        <v>127</v>
      </c>
      <c r="P1" s="13" t="s">
        <v>128</v>
      </c>
      <c r="Q1" s="13" t="s">
        <v>129</v>
      </c>
      <c r="R1" s="16" t="s">
        <v>130</v>
      </c>
      <c r="S1" s="13" t="s">
        <v>131</v>
      </c>
      <c r="T1" s="13" t="s">
        <v>132</v>
      </c>
      <c r="U1" s="13" t="s">
        <v>133</v>
      </c>
      <c r="V1" s="13" t="s">
        <v>134</v>
      </c>
      <c r="W1" s="13" t="s">
        <v>135</v>
      </c>
      <c r="X1" s="13" t="s">
        <v>136</v>
      </c>
      <c r="Y1" s="13" t="s">
        <v>137</v>
      </c>
      <c r="Z1" s="13" t="s">
        <v>138</v>
      </c>
      <c r="AA1" s="13" t="s">
        <v>139</v>
      </c>
      <c r="AB1" s="13" t="s">
        <v>140</v>
      </c>
      <c r="AC1" s="13" t="s">
        <v>141</v>
      </c>
      <c r="AD1" s="13" t="s">
        <v>142</v>
      </c>
      <c r="AE1" s="13" t="s">
        <v>143</v>
      </c>
      <c r="AF1" s="13" t="s">
        <v>144</v>
      </c>
      <c r="AG1" s="13" t="s">
        <v>145</v>
      </c>
      <c r="AH1" s="13" t="s">
        <v>146</v>
      </c>
      <c r="AI1" s="13" t="s">
        <v>147</v>
      </c>
      <c r="AJ1" s="13" t="s">
        <v>148</v>
      </c>
      <c r="AK1" s="13" t="s">
        <v>149</v>
      </c>
      <c r="AL1" s="13" t="s">
        <v>150</v>
      </c>
      <c r="AM1" s="13" t="s">
        <v>151</v>
      </c>
      <c r="AN1" s="13" t="s">
        <v>152</v>
      </c>
      <c r="AO1" s="13" t="s">
        <v>153</v>
      </c>
      <c r="AP1" s="13" t="s">
        <v>154</v>
      </c>
      <c r="AQ1" s="13" t="s">
        <v>155</v>
      </c>
      <c r="AR1" s="13" t="s">
        <v>156</v>
      </c>
      <c r="AS1" s="13" t="s">
        <v>157</v>
      </c>
      <c r="AT1" s="13" t="s">
        <v>158</v>
      </c>
      <c r="AU1" s="13" t="s">
        <v>159</v>
      </c>
      <c r="AV1" s="13" t="s">
        <v>160</v>
      </c>
    </row>
    <row r="2" spans="1:48" x14ac:dyDescent="0.2">
      <c r="A2" s="15">
        <v>7</v>
      </c>
      <c r="B2" s="15">
        <v>4</v>
      </c>
      <c r="C2" s="15">
        <v>2016</v>
      </c>
      <c r="D2" s="15">
        <v>46685</v>
      </c>
      <c r="F2" s="15" t="s">
        <v>197</v>
      </c>
      <c r="G2" s="15" t="s">
        <v>198</v>
      </c>
      <c r="H2" s="15" t="s">
        <v>199</v>
      </c>
      <c r="I2" s="15" t="s">
        <v>200</v>
      </c>
      <c r="J2" s="15">
        <v>77002</v>
      </c>
      <c r="K2" s="15">
        <v>713</v>
      </c>
      <c r="L2" s="15" t="s">
        <v>201</v>
      </c>
      <c r="M2" s="15">
        <v>713</v>
      </c>
      <c r="N2" s="15" t="s">
        <v>219</v>
      </c>
      <c r="P2" s="15">
        <v>83</v>
      </c>
      <c r="Q2" s="15">
        <v>6584</v>
      </c>
      <c r="R2" s="17">
        <v>0</v>
      </c>
      <c r="S2" s="15" t="s">
        <v>202</v>
      </c>
      <c r="T2" s="15" t="s">
        <v>203</v>
      </c>
      <c r="U2" s="15" t="s">
        <v>204</v>
      </c>
      <c r="V2" s="15">
        <v>30</v>
      </c>
      <c r="W2" s="15" t="s">
        <v>205</v>
      </c>
      <c r="X2" s="15">
        <v>19</v>
      </c>
      <c r="Y2" s="15" t="s">
        <v>206</v>
      </c>
      <c r="Z2" s="15" t="s">
        <v>207</v>
      </c>
      <c r="AB2" s="15">
        <v>0</v>
      </c>
      <c r="AC2" s="15">
        <v>0</v>
      </c>
      <c r="AF2" s="15">
        <v>30306976</v>
      </c>
      <c r="AG2" s="15">
        <v>1315</v>
      </c>
      <c r="AJ2" s="15">
        <f>AF2-AG2</f>
        <v>30305661</v>
      </c>
      <c r="AK2" s="15">
        <v>0</v>
      </c>
      <c r="AL2" s="15">
        <f>57*30</f>
        <v>1710</v>
      </c>
      <c r="AO2" s="15">
        <v>0</v>
      </c>
      <c r="AP2" s="15">
        <v>0</v>
      </c>
      <c r="AQ2" s="15">
        <v>0</v>
      </c>
      <c r="AR2" s="15">
        <v>0</v>
      </c>
      <c r="AS2" s="15" t="s">
        <v>208</v>
      </c>
      <c r="AT2" s="15" t="s">
        <v>50</v>
      </c>
      <c r="AU2" s="15" t="s">
        <v>209</v>
      </c>
      <c r="AV2" s="18">
        <v>42382</v>
      </c>
    </row>
    <row r="3" spans="1:48" x14ac:dyDescent="0.2">
      <c r="A3" s="15">
        <v>7</v>
      </c>
      <c r="B3" s="15">
        <f>B2</f>
        <v>4</v>
      </c>
      <c r="C3" s="15">
        <f>C2</f>
        <v>2016</v>
      </c>
      <c r="D3" s="15">
        <v>46685</v>
      </c>
      <c r="F3" s="15" t="s">
        <v>197</v>
      </c>
      <c r="G3" s="15" t="s">
        <v>198</v>
      </c>
      <c r="H3" s="15" t="s">
        <v>199</v>
      </c>
      <c r="I3" s="15" t="s">
        <v>200</v>
      </c>
      <c r="J3" s="15">
        <v>77002</v>
      </c>
      <c r="K3" s="15">
        <v>713</v>
      </c>
      <c r="L3" s="15" t="s">
        <v>201</v>
      </c>
      <c r="M3" s="15">
        <v>713</v>
      </c>
      <c r="N3" s="15" t="s">
        <v>219</v>
      </c>
      <c r="P3" s="15">
        <v>83</v>
      </c>
      <c r="Q3" s="15">
        <v>6195</v>
      </c>
      <c r="R3" s="17">
        <v>0</v>
      </c>
      <c r="S3" s="15" t="s">
        <v>210</v>
      </c>
      <c r="T3" s="15" t="s">
        <v>203</v>
      </c>
      <c r="U3" s="15" t="s">
        <v>211</v>
      </c>
      <c r="V3" s="15">
        <v>31</v>
      </c>
      <c r="W3" s="15" t="s">
        <v>212</v>
      </c>
      <c r="X3" s="15">
        <v>26</v>
      </c>
      <c r="Y3" s="15" t="s">
        <v>213</v>
      </c>
      <c r="Z3" s="15" t="s">
        <v>207</v>
      </c>
      <c r="AM3" s="20">
        <v>26433.3</v>
      </c>
      <c r="AO3" s="15">
        <v>0</v>
      </c>
      <c r="AP3" s="15">
        <v>0</v>
      </c>
      <c r="AQ3" s="15">
        <v>0</v>
      </c>
      <c r="AR3" s="15">
        <v>0</v>
      </c>
      <c r="AS3" s="15" t="s">
        <v>208</v>
      </c>
      <c r="AT3" s="15" t="s">
        <v>50</v>
      </c>
      <c r="AU3" s="15" t="s">
        <v>209</v>
      </c>
      <c r="AV3" s="18">
        <v>42382</v>
      </c>
    </row>
    <row r="4" spans="1:48" x14ac:dyDescent="0.2">
      <c r="A4" s="15">
        <v>7</v>
      </c>
      <c r="B4" s="15">
        <f>B2</f>
        <v>4</v>
      </c>
      <c r="C4" s="15">
        <f>C2</f>
        <v>2016</v>
      </c>
      <c r="D4" s="15">
        <v>46685</v>
      </c>
      <c r="F4" s="15" t="s">
        <v>197</v>
      </c>
      <c r="G4" s="15" t="s">
        <v>198</v>
      </c>
      <c r="H4" s="15" t="s">
        <v>199</v>
      </c>
      <c r="I4" s="15" t="s">
        <v>200</v>
      </c>
      <c r="J4" s="15">
        <v>77002</v>
      </c>
      <c r="K4" s="15">
        <v>713</v>
      </c>
      <c r="L4" s="15" t="s">
        <v>201</v>
      </c>
      <c r="M4" s="15">
        <v>713</v>
      </c>
      <c r="N4" s="15" t="s">
        <v>219</v>
      </c>
      <c r="P4" s="15">
        <v>83</v>
      </c>
      <c r="Q4" s="15">
        <v>6240</v>
      </c>
      <c r="R4" s="17">
        <v>0</v>
      </c>
      <c r="S4" s="15" t="s">
        <v>214</v>
      </c>
      <c r="T4" s="15" t="s">
        <v>203</v>
      </c>
      <c r="U4" s="15" t="s">
        <v>211</v>
      </c>
      <c r="V4" s="15">
        <v>31</v>
      </c>
      <c r="W4" s="15" t="s">
        <v>215</v>
      </c>
      <c r="X4" s="15">
        <v>9</v>
      </c>
      <c r="Y4" s="15" t="s">
        <v>213</v>
      </c>
      <c r="Z4" s="15" t="s">
        <v>207</v>
      </c>
      <c r="AM4" s="20">
        <v>18223</v>
      </c>
      <c r="AO4" s="15">
        <v>0</v>
      </c>
      <c r="AP4" s="15">
        <v>0</v>
      </c>
      <c r="AQ4" s="15">
        <v>0</v>
      </c>
      <c r="AR4" s="15">
        <v>0</v>
      </c>
      <c r="AS4" s="15" t="s">
        <v>208</v>
      </c>
      <c r="AT4" s="15" t="s">
        <v>50</v>
      </c>
      <c r="AU4" s="15" t="s">
        <v>209</v>
      </c>
      <c r="AV4" s="18">
        <v>42382</v>
      </c>
    </row>
    <row r="5" spans="1:48" x14ac:dyDescent="0.2">
      <c r="A5" s="15">
        <v>7</v>
      </c>
      <c r="B5" s="15">
        <f>B2</f>
        <v>4</v>
      </c>
      <c r="C5" s="15">
        <f>C2</f>
        <v>2016</v>
      </c>
      <c r="D5" s="15">
        <v>46685</v>
      </c>
      <c r="F5" s="15" t="s">
        <v>197</v>
      </c>
      <c r="G5" s="15" t="s">
        <v>198</v>
      </c>
      <c r="H5" s="15" t="s">
        <v>199</v>
      </c>
      <c r="I5" s="15" t="s">
        <v>200</v>
      </c>
      <c r="J5" s="15">
        <v>77002</v>
      </c>
      <c r="K5" s="15">
        <v>713</v>
      </c>
      <c r="L5" s="15" t="s">
        <v>201</v>
      </c>
      <c r="M5" s="15">
        <v>713</v>
      </c>
      <c r="N5" s="15" t="s">
        <v>219</v>
      </c>
      <c r="P5" s="15">
        <v>83</v>
      </c>
      <c r="Q5" s="15">
        <v>6193</v>
      </c>
      <c r="R5" s="17">
        <v>0</v>
      </c>
      <c r="S5" s="15" t="s">
        <v>216</v>
      </c>
      <c r="T5" s="15" t="s">
        <v>203</v>
      </c>
      <c r="U5" s="15" t="s">
        <v>211</v>
      </c>
      <c r="V5" s="15">
        <v>31</v>
      </c>
      <c r="W5" s="15" t="s">
        <v>217</v>
      </c>
      <c r="X5" s="15">
        <v>16</v>
      </c>
      <c r="Y5" s="15" t="s">
        <v>206</v>
      </c>
      <c r="Z5" s="15" t="s">
        <v>218</v>
      </c>
      <c r="AM5" s="20">
        <v>89831</v>
      </c>
      <c r="AO5" s="15">
        <v>0</v>
      </c>
      <c r="AP5" s="15">
        <v>0</v>
      </c>
      <c r="AQ5" s="15">
        <v>0</v>
      </c>
      <c r="AR5" s="15">
        <v>0</v>
      </c>
      <c r="AS5" s="15" t="s">
        <v>208</v>
      </c>
      <c r="AT5" s="15" t="s">
        <v>50</v>
      </c>
      <c r="AU5" s="15" t="s">
        <v>209</v>
      </c>
      <c r="AV5" s="18">
        <v>42382</v>
      </c>
    </row>
    <row r="6" spans="1:48" x14ac:dyDescent="0.2">
      <c r="A6" s="15">
        <v>7</v>
      </c>
      <c r="B6" s="15">
        <f>B2</f>
        <v>4</v>
      </c>
      <c r="C6" s="15">
        <f>C2</f>
        <v>2016</v>
      </c>
      <c r="D6" s="15">
        <v>46685</v>
      </c>
      <c r="F6" s="15" t="s">
        <v>197</v>
      </c>
      <c r="G6" s="15" t="s">
        <v>198</v>
      </c>
      <c r="H6" s="15" t="s">
        <v>199</v>
      </c>
      <c r="I6" s="15" t="s">
        <v>200</v>
      </c>
      <c r="J6" s="15">
        <v>77002</v>
      </c>
      <c r="K6" s="15">
        <v>713</v>
      </c>
      <c r="L6" s="15" t="s">
        <v>201</v>
      </c>
      <c r="M6" s="15">
        <v>713</v>
      </c>
      <c r="N6" s="15" t="s">
        <v>219</v>
      </c>
      <c r="P6" s="19" t="s">
        <v>220</v>
      </c>
      <c r="Q6" s="15">
        <v>6134</v>
      </c>
      <c r="R6" s="17">
        <v>1</v>
      </c>
      <c r="S6" s="15" t="s">
        <v>221</v>
      </c>
      <c r="T6" s="15" t="s">
        <v>203</v>
      </c>
      <c r="U6" s="15" t="s">
        <v>204</v>
      </c>
      <c r="V6" s="15">
        <v>31</v>
      </c>
      <c r="W6" s="15" t="s">
        <v>212</v>
      </c>
      <c r="X6" s="15">
        <v>8</v>
      </c>
      <c r="Y6" s="15" t="s">
        <v>222</v>
      </c>
      <c r="Z6" s="15" t="s">
        <v>218</v>
      </c>
      <c r="AF6" s="15">
        <v>4169626</v>
      </c>
      <c r="AG6" s="15">
        <v>752</v>
      </c>
      <c r="AJ6" s="15">
        <f>AF6-AG6</f>
        <v>4168874</v>
      </c>
      <c r="AL6" s="15">
        <f>18*30</f>
        <v>540</v>
      </c>
      <c r="AM6" s="20">
        <v>47101</v>
      </c>
      <c r="AN6" s="15" t="s">
        <v>223</v>
      </c>
      <c r="AO6" s="15">
        <v>0</v>
      </c>
      <c r="AP6" s="15">
        <v>0</v>
      </c>
      <c r="AQ6" s="15">
        <v>0</v>
      </c>
      <c r="AR6" s="15">
        <v>0</v>
      </c>
      <c r="AS6" s="15" t="s">
        <v>208</v>
      </c>
      <c r="AT6" s="15" t="s">
        <v>50</v>
      </c>
      <c r="AU6" s="15" t="s">
        <v>209</v>
      </c>
      <c r="AV6" s="18">
        <v>42382</v>
      </c>
    </row>
    <row r="7" spans="1:48" x14ac:dyDescent="0.2">
      <c r="AM7" s="20"/>
    </row>
  </sheetData>
  <pageMargins left="0.7" right="0" top="0.75" bottom="0.75" header="0.3" footer="0.3"/>
  <pageSetup paperSize="5" scale="70" orientation="landscape" r:id="rId1"/>
  <colBreaks count="1" manualBreakCount="1">
    <brk id="2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21"/>
  <sheetViews>
    <sheetView topLeftCell="AN1" workbookViewId="0">
      <selection activeCell="AO20" sqref="AO20:AR20"/>
    </sheetView>
  </sheetViews>
  <sheetFormatPr defaultRowHeight="13.2" x14ac:dyDescent="0.25"/>
  <cols>
    <col min="1" max="1" width="9.109375" style="1" customWidth="1"/>
    <col min="2" max="2" width="10" style="1" customWidth="1"/>
    <col min="3" max="3" width="8.109375" style="1" customWidth="1"/>
    <col min="4" max="4" width="12.5546875" style="1" customWidth="1"/>
    <col min="5" max="5" width="8.6640625" style="1" customWidth="1"/>
    <col min="6" max="6" width="36.5546875" style="1" bestFit="1" customWidth="1"/>
    <col min="7" max="7" width="24.6640625" style="1" bestFit="1" customWidth="1"/>
    <col min="8" max="8" width="12" style="1" bestFit="1" customWidth="1"/>
    <col min="9" max="9" width="5.109375" style="1" customWidth="1"/>
    <col min="10" max="10" width="6.88671875" style="1" customWidth="1"/>
    <col min="11" max="11" width="5.6640625" style="1" customWidth="1"/>
    <col min="12" max="12" width="10.33203125" style="1" customWidth="1"/>
    <col min="13" max="13" width="7.6640625" style="1" customWidth="1"/>
    <col min="14" max="14" width="9" style="1" customWidth="1"/>
    <col min="15" max="15" width="8.109375" style="1" customWidth="1"/>
    <col min="16" max="16" width="8.44140625" style="1" customWidth="1"/>
    <col min="17" max="17" width="9.5546875" style="1" customWidth="1"/>
    <col min="18" max="18" width="9.109375" style="1" customWidth="1"/>
    <col min="19" max="19" width="18.88671875" style="1" bestFit="1" customWidth="1"/>
    <col min="20" max="20" width="21.33203125" style="1" customWidth="1"/>
    <col min="21" max="21" width="12.88671875" style="1" customWidth="1"/>
    <col min="22" max="22" width="11.6640625" style="1" customWidth="1"/>
    <col min="23" max="23" width="7.33203125" style="1" customWidth="1"/>
    <col min="24" max="24" width="7.44140625" style="1" customWidth="1"/>
    <col min="25" max="25" width="8.5546875" style="1" customWidth="1"/>
    <col min="26" max="26" width="7.33203125" style="1" customWidth="1"/>
    <col min="27" max="32" width="10.6640625" style="1" customWidth="1"/>
    <col min="33" max="33" width="9.109375" style="1" customWidth="1"/>
    <col min="34" max="34" width="8.88671875" style="1" customWidth="1"/>
    <col min="35" max="35" width="9.5546875" style="1" customWidth="1"/>
    <col min="36" max="36" width="7.5546875" style="1" customWidth="1"/>
    <col min="37" max="37" width="9.33203125" style="1" customWidth="1"/>
    <col min="38" max="38" width="11.33203125" style="1" customWidth="1"/>
    <col min="39" max="39" width="10.6640625" style="1" customWidth="1"/>
    <col min="40" max="40" width="13.44140625" style="1" customWidth="1"/>
    <col min="41" max="44" width="10.6640625" style="1" customWidth="1"/>
    <col min="45" max="45" width="11.88671875" style="1" customWidth="1"/>
    <col min="46" max="46" width="7.6640625" style="1" customWidth="1"/>
    <col min="47" max="47" width="11.33203125" style="1" customWidth="1"/>
    <col min="48" max="48" width="11" style="1" customWidth="1"/>
  </cols>
  <sheetData>
    <row r="1" spans="1:48" s="8" customFormat="1" ht="39.6" x14ac:dyDescent="0.25">
      <c r="A1" s="7" t="s">
        <v>0</v>
      </c>
      <c r="B1" s="7" t="s">
        <v>1</v>
      </c>
      <c r="C1" s="7" t="s">
        <v>2</v>
      </c>
      <c r="D1" s="7" t="s">
        <v>3</v>
      </c>
      <c r="E1" s="7" t="s">
        <v>4</v>
      </c>
      <c r="F1" s="7" t="s">
        <v>5</v>
      </c>
      <c r="G1" s="7" t="s">
        <v>6</v>
      </c>
      <c r="H1" s="7" t="s">
        <v>7</v>
      </c>
      <c r="I1" s="7" t="s">
        <v>8</v>
      </c>
      <c r="J1" s="7" t="s">
        <v>9</v>
      </c>
      <c r="K1" s="7" t="s">
        <v>10</v>
      </c>
      <c r="L1" s="7" t="s">
        <v>11</v>
      </c>
      <c r="M1" s="7" t="s">
        <v>12</v>
      </c>
      <c r="N1" s="7" t="s">
        <v>13</v>
      </c>
      <c r="O1" s="7" t="s">
        <v>14</v>
      </c>
      <c r="P1" s="7" t="s">
        <v>15</v>
      </c>
      <c r="Q1" s="7" t="s">
        <v>16</v>
      </c>
      <c r="R1" s="7" t="s">
        <v>17</v>
      </c>
      <c r="S1" s="7" t="s">
        <v>18</v>
      </c>
      <c r="T1" s="7" t="s">
        <v>19</v>
      </c>
      <c r="U1" s="7" t="s">
        <v>20</v>
      </c>
      <c r="V1" s="7" t="s">
        <v>21</v>
      </c>
      <c r="W1" s="7" t="s">
        <v>22</v>
      </c>
      <c r="X1" s="7" t="s">
        <v>23</v>
      </c>
      <c r="Y1" s="7" t="s">
        <v>24</v>
      </c>
      <c r="Z1" s="7" t="s">
        <v>25</v>
      </c>
      <c r="AA1" s="7" t="s">
        <v>26</v>
      </c>
      <c r="AB1" s="7" t="s">
        <v>27</v>
      </c>
      <c r="AC1" s="7" t="s">
        <v>28</v>
      </c>
      <c r="AD1" s="7" t="s">
        <v>29</v>
      </c>
      <c r="AE1" s="7" t="s">
        <v>30</v>
      </c>
      <c r="AF1" s="7" t="s">
        <v>31</v>
      </c>
      <c r="AG1" s="7" t="s">
        <v>32</v>
      </c>
      <c r="AH1" s="7" t="s">
        <v>33</v>
      </c>
      <c r="AI1" s="7" t="s">
        <v>34</v>
      </c>
      <c r="AJ1" s="7" t="s">
        <v>35</v>
      </c>
      <c r="AK1" s="7" t="s">
        <v>36</v>
      </c>
      <c r="AL1" s="7" t="s">
        <v>37</v>
      </c>
      <c r="AM1" s="7" t="s">
        <v>38</v>
      </c>
      <c r="AN1" s="7" t="s">
        <v>39</v>
      </c>
      <c r="AO1" s="7" t="s">
        <v>40</v>
      </c>
      <c r="AP1" s="7" t="s">
        <v>41</v>
      </c>
      <c r="AQ1" s="7" t="s">
        <v>42</v>
      </c>
      <c r="AR1" s="7" t="s">
        <v>43</v>
      </c>
      <c r="AS1" s="7" t="s">
        <v>44</v>
      </c>
      <c r="AT1" s="7" t="s">
        <v>45</v>
      </c>
      <c r="AU1" s="7" t="s">
        <v>46</v>
      </c>
      <c r="AV1" s="7" t="s">
        <v>47</v>
      </c>
    </row>
    <row r="2" spans="1:48" x14ac:dyDescent="0.25">
      <c r="A2" s="1">
        <v>7</v>
      </c>
      <c r="B2" s="2">
        <v>3</v>
      </c>
      <c r="C2" s="2">
        <v>2001</v>
      </c>
      <c r="D2" s="3">
        <v>123456</v>
      </c>
      <c r="F2" s="4" t="s">
        <v>161</v>
      </c>
      <c r="G2" s="5" t="s">
        <v>162</v>
      </c>
      <c r="H2" s="1" t="s">
        <v>52</v>
      </c>
      <c r="I2" s="1" t="s">
        <v>48</v>
      </c>
      <c r="J2" s="1">
        <v>80202</v>
      </c>
      <c r="K2" s="1">
        <v>303</v>
      </c>
      <c r="L2" s="1" t="s">
        <v>195</v>
      </c>
      <c r="M2" s="1">
        <v>303</v>
      </c>
      <c r="N2" s="1" t="s">
        <v>196</v>
      </c>
      <c r="O2" s="1" t="s">
        <v>49</v>
      </c>
      <c r="P2" s="4">
        <v>199</v>
      </c>
      <c r="Q2" s="4">
        <v>10847</v>
      </c>
      <c r="R2" s="1">
        <v>0</v>
      </c>
      <c r="S2" s="4" t="s">
        <v>180</v>
      </c>
      <c r="T2" s="1" t="s">
        <v>65</v>
      </c>
      <c r="U2" s="2"/>
      <c r="V2" s="2"/>
      <c r="W2" s="4" t="s">
        <v>53</v>
      </c>
      <c r="X2" s="3" t="s">
        <v>54</v>
      </c>
      <c r="Y2" s="3" t="s">
        <v>55</v>
      </c>
      <c r="Z2" s="3" t="s">
        <v>163</v>
      </c>
      <c r="AA2" s="2"/>
      <c r="AB2" s="2"/>
      <c r="AC2" s="2"/>
      <c r="AD2" s="2"/>
      <c r="AE2" s="2"/>
      <c r="AF2" s="2"/>
      <c r="AG2" s="2"/>
      <c r="AH2" s="2"/>
      <c r="AI2" s="2"/>
      <c r="AJ2" s="2"/>
      <c r="AK2" s="2"/>
      <c r="AL2" s="2"/>
      <c r="AM2" s="2"/>
      <c r="AN2" s="2"/>
      <c r="AO2" s="2"/>
      <c r="AP2" s="2"/>
      <c r="AQ2" s="2"/>
      <c r="AR2" s="2"/>
      <c r="AS2" s="1" t="s">
        <v>51</v>
      </c>
      <c r="AT2" s="1" t="s">
        <v>50</v>
      </c>
      <c r="AU2" s="1" t="s">
        <v>64</v>
      </c>
      <c r="AV2" s="6">
        <v>37007</v>
      </c>
    </row>
    <row r="3" spans="1:48" x14ac:dyDescent="0.25">
      <c r="A3" s="1">
        <v>7</v>
      </c>
      <c r="B3" s="2">
        <v>3</v>
      </c>
      <c r="C3" s="2">
        <v>2001</v>
      </c>
      <c r="D3" s="3">
        <v>123456</v>
      </c>
      <c r="F3" s="4" t="s">
        <v>161</v>
      </c>
      <c r="G3" s="5" t="s">
        <v>162</v>
      </c>
      <c r="H3" s="1" t="s">
        <v>52</v>
      </c>
      <c r="I3" s="1" t="s">
        <v>48</v>
      </c>
      <c r="J3" s="1">
        <v>80202</v>
      </c>
      <c r="K3" s="1">
        <v>303</v>
      </c>
      <c r="L3" s="1" t="s">
        <v>195</v>
      </c>
      <c r="M3" s="1">
        <v>303</v>
      </c>
      <c r="N3" s="1" t="s">
        <v>196</v>
      </c>
      <c r="O3" s="1" t="s">
        <v>49</v>
      </c>
      <c r="P3" s="4">
        <v>199</v>
      </c>
      <c r="Q3" s="4">
        <v>10850</v>
      </c>
      <c r="R3" s="1">
        <v>0</v>
      </c>
      <c r="S3" s="4" t="s">
        <v>181</v>
      </c>
      <c r="T3" s="1" t="s">
        <v>65</v>
      </c>
      <c r="U3" s="2"/>
      <c r="V3" s="2"/>
      <c r="W3" s="4" t="s">
        <v>53</v>
      </c>
      <c r="X3" s="3" t="s">
        <v>54</v>
      </c>
      <c r="Y3" s="3" t="s">
        <v>55</v>
      </c>
      <c r="Z3" s="3" t="s">
        <v>164</v>
      </c>
      <c r="AA3" s="2"/>
      <c r="AB3" s="2"/>
      <c r="AC3" s="2"/>
      <c r="AD3" s="2"/>
      <c r="AE3" s="2"/>
      <c r="AF3" s="2"/>
      <c r="AG3" s="2"/>
      <c r="AH3" s="2"/>
      <c r="AI3" s="2"/>
      <c r="AJ3" s="2"/>
      <c r="AK3" s="2"/>
      <c r="AL3" s="2"/>
      <c r="AM3" s="2"/>
      <c r="AN3" s="2"/>
      <c r="AO3" s="2"/>
      <c r="AP3" s="2"/>
      <c r="AQ3" s="2"/>
      <c r="AR3" s="2"/>
      <c r="AS3" s="1" t="s">
        <v>51</v>
      </c>
      <c r="AT3" s="1" t="s">
        <v>50</v>
      </c>
      <c r="AU3" s="1" t="s">
        <v>64</v>
      </c>
      <c r="AV3" s="6">
        <v>37007</v>
      </c>
    </row>
    <row r="4" spans="1:48" x14ac:dyDescent="0.25">
      <c r="A4" s="1">
        <v>7</v>
      </c>
      <c r="B4" s="2">
        <v>3</v>
      </c>
      <c r="C4" s="2">
        <v>2001</v>
      </c>
      <c r="D4" s="3">
        <v>123456</v>
      </c>
      <c r="F4" s="4" t="s">
        <v>161</v>
      </c>
      <c r="G4" s="5" t="s">
        <v>162</v>
      </c>
      <c r="H4" s="1" t="s">
        <v>52</v>
      </c>
      <c r="I4" s="1" t="s">
        <v>48</v>
      </c>
      <c r="J4" s="1">
        <v>80202</v>
      </c>
      <c r="K4" s="1">
        <v>303</v>
      </c>
      <c r="L4" s="1" t="s">
        <v>195</v>
      </c>
      <c r="M4" s="1">
        <v>303</v>
      </c>
      <c r="N4" s="1" t="s">
        <v>196</v>
      </c>
      <c r="O4" s="1" t="s">
        <v>49</v>
      </c>
      <c r="P4" s="4">
        <v>199</v>
      </c>
      <c r="Q4" s="4">
        <v>10849</v>
      </c>
      <c r="R4" s="1">
        <v>0</v>
      </c>
      <c r="S4" s="4" t="s">
        <v>179</v>
      </c>
      <c r="T4" s="1" t="s">
        <v>65</v>
      </c>
      <c r="U4" s="2"/>
      <c r="V4" s="2"/>
      <c r="W4" s="4" t="s">
        <v>56</v>
      </c>
      <c r="X4" s="3" t="s">
        <v>57</v>
      </c>
      <c r="Y4" s="3" t="s">
        <v>55</v>
      </c>
      <c r="Z4" s="3" t="s">
        <v>165</v>
      </c>
      <c r="AA4" s="2"/>
      <c r="AB4" s="2"/>
      <c r="AC4" s="2"/>
      <c r="AD4" s="2"/>
      <c r="AE4" s="2"/>
      <c r="AF4" s="2"/>
      <c r="AG4" s="2"/>
      <c r="AH4" s="2"/>
      <c r="AI4" s="2"/>
      <c r="AJ4" s="2"/>
      <c r="AK4" s="2"/>
      <c r="AL4" s="2"/>
      <c r="AM4" s="2"/>
      <c r="AN4" s="2"/>
      <c r="AO4" s="2"/>
      <c r="AP4" s="2"/>
      <c r="AQ4" s="2"/>
      <c r="AR4" s="2"/>
      <c r="AS4" s="1" t="s">
        <v>51</v>
      </c>
      <c r="AT4" s="1" t="s">
        <v>50</v>
      </c>
      <c r="AU4" s="1" t="s">
        <v>64</v>
      </c>
      <c r="AV4" s="6">
        <v>37007</v>
      </c>
    </row>
    <row r="5" spans="1:48" x14ac:dyDescent="0.25">
      <c r="A5" s="1">
        <v>7</v>
      </c>
      <c r="B5" s="2">
        <v>3</v>
      </c>
      <c r="C5" s="2">
        <v>2001</v>
      </c>
      <c r="D5" s="3">
        <v>123456</v>
      </c>
      <c r="F5" s="4" t="s">
        <v>161</v>
      </c>
      <c r="G5" s="5" t="s">
        <v>162</v>
      </c>
      <c r="H5" s="1" t="s">
        <v>52</v>
      </c>
      <c r="I5" s="1" t="s">
        <v>48</v>
      </c>
      <c r="J5" s="1">
        <v>80202</v>
      </c>
      <c r="K5" s="1">
        <v>303</v>
      </c>
      <c r="L5" s="1" t="s">
        <v>195</v>
      </c>
      <c r="M5" s="1">
        <v>303</v>
      </c>
      <c r="N5" s="1" t="s">
        <v>196</v>
      </c>
      <c r="O5" s="1" t="s">
        <v>49</v>
      </c>
      <c r="P5" s="4">
        <v>199</v>
      </c>
      <c r="Q5" s="4">
        <v>10846</v>
      </c>
      <c r="R5" s="1">
        <v>0</v>
      </c>
      <c r="S5" s="4" t="s">
        <v>182</v>
      </c>
      <c r="T5" s="1" t="s">
        <v>65</v>
      </c>
      <c r="U5" s="2"/>
      <c r="V5" s="2"/>
      <c r="W5" s="4" t="s">
        <v>56</v>
      </c>
      <c r="X5" s="3" t="s">
        <v>57</v>
      </c>
      <c r="Y5" s="3" t="s">
        <v>55</v>
      </c>
      <c r="Z5" s="3" t="s">
        <v>166</v>
      </c>
      <c r="AA5" s="2"/>
      <c r="AB5" s="2"/>
      <c r="AC5" s="2"/>
      <c r="AD5" s="2"/>
      <c r="AE5" s="2"/>
      <c r="AF5" s="2"/>
      <c r="AG5" s="2"/>
      <c r="AH5" s="2"/>
      <c r="AI5" s="2"/>
      <c r="AJ5" s="2"/>
      <c r="AK5" s="2"/>
      <c r="AL5" s="2"/>
      <c r="AM5" s="2"/>
      <c r="AN5" s="2"/>
      <c r="AO5" s="2"/>
      <c r="AP5" s="2"/>
      <c r="AQ5" s="2"/>
      <c r="AR5" s="2"/>
      <c r="AS5" s="1" t="s">
        <v>51</v>
      </c>
      <c r="AT5" s="1" t="s">
        <v>50</v>
      </c>
      <c r="AU5" s="1" t="s">
        <v>64</v>
      </c>
      <c r="AV5" s="6">
        <v>37007</v>
      </c>
    </row>
    <row r="6" spans="1:48" x14ac:dyDescent="0.25">
      <c r="A6" s="1">
        <v>7</v>
      </c>
      <c r="B6" s="2">
        <v>3</v>
      </c>
      <c r="C6" s="2">
        <v>2001</v>
      </c>
      <c r="D6" s="3">
        <v>123456</v>
      </c>
      <c r="F6" s="4" t="s">
        <v>161</v>
      </c>
      <c r="G6" s="5" t="s">
        <v>162</v>
      </c>
      <c r="H6" s="1" t="s">
        <v>52</v>
      </c>
      <c r="I6" s="1" t="s">
        <v>48</v>
      </c>
      <c r="J6" s="1">
        <v>80202</v>
      </c>
      <c r="K6" s="1">
        <v>303</v>
      </c>
      <c r="L6" s="1" t="s">
        <v>195</v>
      </c>
      <c r="M6" s="1">
        <v>303</v>
      </c>
      <c r="N6" s="1" t="s">
        <v>196</v>
      </c>
      <c r="O6" s="1" t="s">
        <v>49</v>
      </c>
      <c r="P6" s="4">
        <v>199</v>
      </c>
      <c r="Q6" s="4">
        <v>10845</v>
      </c>
      <c r="R6" s="1">
        <v>0</v>
      </c>
      <c r="S6" s="4" t="s">
        <v>183</v>
      </c>
      <c r="T6" s="1" t="s">
        <v>65</v>
      </c>
      <c r="U6" s="2"/>
      <c r="V6" s="2"/>
      <c r="W6" s="4" t="s">
        <v>56</v>
      </c>
      <c r="X6" s="3" t="s">
        <v>57</v>
      </c>
      <c r="Y6" s="3" t="s">
        <v>55</v>
      </c>
      <c r="Z6" s="3" t="s">
        <v>167</v>
      </c>
      <c r="AA6" s="2"/>
      <c r="AB6" s="2"/>
      <c r="AC6" s="2"/>
      <c r="AD6" s="2"/>
      <c r="AE6" s="2"/>
      <c r="AF6" s="2"/>
      <c r="AG6" s="2"/>
      <c r="AH6" s="2"/>
      <c r="AI6" s="2"/>
      <c r="AJ6" s="2"/>
      <c r="AK6" s="2"/>
      <c r="AL6" s="2"/>
      <c r="AM6" s="2"/>
      <c r="AN6" s="2"/>
      <c r="AO6" s="2"/>
      <c r="AP6" s="2"/>
      <c r="AQ6" s="2"/>
      <c r="AR6" s="2"/>
      <c r="AS6" s="1" t="s">
        <v>51</v>
      </c>
      <c r="AT6" s="1" t="s">
        <v>50</v>
      </c>
      <c r="AU6" s="1" t="s">
        <v>64</v>
      </c>
      <c r="AV6" s="6">
        <v>37007</v>
      </c>
    </row>
    <row r="7" spans="1:48" x14ac:dyDescent="0.25">
      <c r="A7" s="1">
        <v>7</v>
      </c>
      <c r="B7" s="2">
        <v>3</v>
      </c>
      <c r="C7" s="2">
        <v>2001</v>
      </c>
      <c r="D7" s="3">
        <v>123456</v>
      </c>
      <c r="F7" s="4" t="s">
        <v>161</v>
      </c>
      <c r="G7" s="5" t="s">
        <v>162</v>
      </c>
      <c r="H7" s="1" t="s">
        <v>52</v>
      </c>
      <c r="I7" s="1" t="s">
        <v>48</v>
      </c>
      <c r="J7" s="1">
        <v>80202</v>
      </c>
      <c r="K7" s="1">
        <v>303</v>
      </c>
      <c r="L7" s="1" t="s">
        <v>195</v>
      </c>
      <c r="M7" s="1">
        <v>303</v>
      </c>
      <c r="N7" s="1" t="s">
        <v>196</v>
      </c>
      <c r="O7" s="1" t="s">
        <v>49</v>
      </c>
      <c r="P7" s="4">
        <v>199</v>
      </c>
      <c r="Q7" s="4">
        <v>10848</v>
      </c>
      <c r="R7" s="1">
        <v>0</v>
      </c>
      <c r="S7" s="4" t="s">
        <v>186</v>
      </c>
      <c r="T7" s="1" t="s">
        <v>65</v>
      </c>
      <c r="U7" s="2"/>
      <c r="V7" s="2"/>
      <c r="W7" s="4" t="s">
        <v>58</v>
      </c>
      <c r="X7" s="3" t="s">
        <v>57</v>
      </c>
      <c r="Y7" s="3" t="s">
        <v>55</v>
      </c>
      <c r="Z7" s="3" t="s">
        <v>168</v>
      </c>
      <c r="AA7" s="2"/>
      <c r="AB7" s="2"/>
      <c r="AC7" s="2"/>
      <c r="AD7" s="2"/>
      <c r="AE7" s="2"/>
      <c r="AF7" s="2"/>
      <c r="AG7" s="2"/>
      <c r="AH7" s="2"/>
      <c r="AI7" s="2"/>
      <c r="AJ7" s="2"/>
      <c r="AK7" s="2"/>
      <c r="AL7" s="2"/>
      <c r="AM7" s="2"/>
      <c r="AN7" s="2"/>
      <c r="AO7" s="2"/>
      <c r="AP7" s="2"/>
      <c r="AQ7" s="2"/>
      <c r="AR7" s="2"/>
      <c r="AS7" s="1" t="s">
        <v>51</v>
      </c>
      <c r="AT7" s="1" t="s">
        <v>50</v>
      </c>
      <c r="AU7" s="1" t="s">
        <v>64</v>
      </c>
      <c r="AV7" s="6">
        <v>37007</v>
      </c>
    </row>
    <row r="8" spans="1:48" x14ac:dyDescent="0.25">
      <c r="A8" s="1">
        <v>7</v>
      </c>
      <c r="B8" s="2">
        <v>3</v>
      </c>
      <c r="C8" s="2">
        <v>2001</v>
      </c>
      <c r="D8" s="3">
        <v>123456</v>
      </c>
      <c r="F8" s="4" t="s">
        <v>161</v>
      </c>
      <c r="G8" s="5" t="s">
        <v>162</v>
      </c>
      <c r="H8" s="1" t="s">
        <v>52</v>
      </c>
      <c r="I8" s="1" t="s">
        <v>48</v>
      </c>
      <c r="J8" s="1">
        <v>80202</v>
      </c>
      <c r="K8" s="1">
        <v>303</v>
      </c>
      <c r="L8" s="1" t="s">
        <v>195</v>
      </c>
      <c r="M8" s="1">
        <v>303</v>
      </c>
      <c r="N8" s="1" t="s">
        <v>196</v>
      </c>
      <c r="O8" s="1" t="s">
        <v>49</v>
      </c>
      <c r="P8" s="4">
        <v>199</v>
      </c>
      <c r="Q8" s="4">
        <v>10851</v>
      </c>
      <c r="R8" s="1">
        <v>0</v>
      </c>
      <c r="S8" s="4" t="s">
        <v>184</v>
      </c>
      <c r="T8" s="1" t="s">
        <v>65</v>
      </c>
      <c r="U8" s="2"/>
      <c r="V8" s="2"/>
      <c r="W8" s="4" t="s">
        <v>59</v>
      </c>
      <c r="X8" s="3" t="s">
        <v>57</v>
      </c>
      <c r="Y8" s="3" t="s">
        <v>55</v>
      </c>
      <c r="Z8" s="3" t="s">
        <v>169</v>
      </c>
      <c r="AA8" s="2"/>
      <c r="AB8" s="2"/>
      <c r="AC8" s="2"/>
      <c r="AD8" s="2"/>
      <c r="AE8" s="2"/>
      <c r="AF8" s="2"/>
      <c r="AG8" s="2"/>
      <c r="AH8" s="2"/>
      <c r="AI8" s="2"/>
      <c r="AJ8" s="2"/>
      <c r="AK8" s="2"/>
      <c r="AL8" s="2"/>
      <c r="AM8" s="2"/>
      <c r="AN8" s="2"/>
      <c r="AO8" s="2"/>
      <c r="AP8" s="2"/>
      <c r="AQ8" s="2"/>
      <c r="AR8" s="2"/>
      <c r="AS8" s="1" t="s">
        <v>51</v>
      </c>
      <c r="AT8" s="1" t="s">
        <v>50</v>
      </c>
      <c r="AU8" s="1" t="s">
        <v>64</v>
      </c>
      <c r="AV8" s="6">
        <v>37007</v>
      </c>
    </row>
    <row r="9" spans="1:48" x14ac:dyDescent="0.25">
      <c r="A9" s="1">
        <v>7</v>
      </c>
      <c r="B9" s="2">
        <v>3</v>
      </c>
      <c r="C9" s="2">
        <v>2001</v>
      </c>
      <c r="D9" s="3">
        <v>123456</v>
      </c>
      <c r="F9" s="4" t="s">
        <v>161</v>
      </c>
      <c r="G9" s="5" t="s">
        <v>162</v>
      </c>
      <c r="H9" s="1" t="s">
        <v>52</v>
      </c>
      <c r="I9" s="1" t="s">
        <v>48</v>
      </c>
      <c r="J9" s="1">
        <v>80202</v>
      </c>
      <c r="K9" s="1">
        <v>303</v>
      </c>
      <c r="L9" s="1" t="s">
        <v>195</v>
      </c>
      <c r="M9" s="1">
        <v>303</v>
      </c>
      <c r="N9" s="1" t="s">
        <v>196</v>
      </c>
      <c r="O9" s="1" t="s">
        <v>49</v>
      </c>
      <c r="P9" s="4">
        <v>199</v>
      </c>
      <c r="Q9" s="4">
        <v>10909</v>
      </c>
      <c r="R9" s="1">
        <v>0</v>
      </c>
      <c r="S9" s="4" t="s">
        <v>185</v>
      </c>
      <c r="T9" s="1" t="s">
        <v>65</v>
      </c>
      <c r="U9" s="2"/>
      <c r="V9" s="2"/>
      <c r="W9" s="4" t="s">
        <v>60</v>
      </c>
      <c r="X9" s="3" t="s">
        <v>61</v>
      </c>
      <c r="Y9" s="3" t="s">
        <v>55</v>
      </c>
      <c r="Z9" s="3" t="s">
        <v>170</v>
      </c>
      <c r="AA9" s="2"/>
      <c r="AB9" s="2"/>
      <c r="AC9" s="2"/>
      <c r="AD9" s="2"/>
      <c r="AE9" s="2"/>
      <c r="AF9" s="2"/>
      <c r="AG9" s="2"/>
      <c r="AH9" s="2"/>
      <c r="AI9" s="2"/>
      <c r="AJ9" s="2"/>
      <c r="AK9" s="2"/>
      <c r="AL9" s="2"/>
      <c r="AM9" s="2"/>
      <c r="AN9" s="2"/>
      <c r="AO9" s="2"/>
      <c r="AP9" s="2"/>
      <c r="AQ9" s="2"/>
      <c r="AR9" s="2"/>
      <c r="AS9" s="1" t="s">
        <v>51</v>
      </c>
      <c r="AT9" s="1" t="s">
        <v>50</v>
      </c>
      <c r="AU9" s="1" t="s">
        <v>64</v>
      </c>
      <c r="AV9" s="6">
        <v>37007</v>
      </c>
    </row>
    <row r="10" spans="1:48" x14ac:dyDescent="0.25">
      <c r="A10" s="1">
        <v>7</v>
      </c>
      <c r="B10" s="2">
        <v>3</v>
      </c>
      <c r="C10" s="2">
        <v>2001</v>
      </c>
      <c r="D10" s="3">
        <v>123456</v>
      </c>
      <c r="F10" s="4" t="s">
        <v>161</v>
      </c>
      <c r="G10" s="5" t="s">
        <v>162</v>
      </c>
      <c r="H10" s="1" t="s">
        <v>52</v>
      </c>
      <c r="I10" s="1" t="s">
        <v>48</v>
      </c>
      <c r="J10" s="1">
        <v>80202</v>
      </c>
      <c r="K10" s="1">
        <v>303</v>
      </c>
      <c r="L10" s="1" t="s">
        <v>195</v>
      </c>
      <c r="M10" s="1">
        <v>303</v>
      </c>
      <c r="N10" s="1" t="s">
        <v>196</v>
      </c>
      <c r="O10" s="1" t="s">
        <v>49</v>
      </c>
      <c r="P10" s="4">
        <v>199</v>
      </c>
      <c r="Q10" s="4">
        <v>10902</v>
      </c>
      <c r="R10" s="1">
        <v>0</v>
      </c>
      <c r="S10" s="4" t="s">
        <v>187</v>
      </c>
      <c r="T10" s="1" t="s">
        <v>65</v>
      </c>
      <c r="U10" s="2"/>
      <c r="V10" s="2"/>
      <c r="W10" s="4" t="s">
        <v>62</v>
      </c>
      <c r="X10" s="3" t="s">
        <v>61</v>
      </c>
      <c r="Y10" s="3" t="s">
        <v>55</v>
      </c>
      <c r="Z10" s="3" t="s">
        <v>171</v>
      </c>
      <c r="AA10" s="2"/>
      <c r="AB10" s="2"/>
      <c r="AC10" s="2"/>
      <c r="AD10" s="2"/>
      <c r="AE10" s="2"/>
      <c r="AF10" s="2"/>
      <c r="AG10" s="2"/>
      <c r="AH10" s="2"/>
      <c r="AI10" s="2"/>
      <c r="AJ10" s="2"/>
      <c r="AK10" s="2"/>
      <c r="AL10" s="2"/>
      <c r="AM10" s="2"/>
      <c r="AN10" s="2"/>
      <c r="AO10" s="2"/>
      <c r="AP10" s="2"/>
      <c r="AQ10" s="2"/>
      <c r="AR10" s="2"/>
      <c r="AS10" s="1" t="s">
        <v>51</v>
      </c>
      <c r="AT10" s="1" t="s">
        <v>50</v>
      </c>
      <c r="AU10" s="1" t="s">
        <v>64</v>
      </c>
      <c r="AV10" s="6">
        <v>37007</v>
      </c>
    </row>
    <row r="11" spans="1:48" x14ac:dyDescent="0.25">
      <c r="A11" s="1">
        <v>7</v>
      </c>
      <c r="B11" s="2">
        <v>3</v>
      </c>
      <c r="C11" s="2">
        <v>2001</v>
      </c>
      <c r="D11" s="3">
        <v>123456</v>
      </c>
      <c r="F11" s="4" t="s">
        <v>161</v>
      </c>
      <c r="G11" s="5" t="s">
        <v>162</v>
      </c>
      <c r="H11" s="1" t="s">
        <v>52</v>
      </c>
      <c r="I11" s="1" t="s">
        <v>48</v>
      </c>
      <c r="J11" s="1">
        <v>80202</v>
      </c>
      <c r="K11" s="1">
        <v>303</v>
      </c>
      <c r="L11" s="1" t="s">
        <v>195</v>
      </c>
      <c r="M11" s="1">
        <v>303</v>
      </c>
      <c r="N11" s="1" t="s">
        <v>196</v>
      </c>
      <c r="O11" s="1" t="s">
        <v>49</v>
      </c>
      <c r="P11" s="4">
        <v>199</v>
      </c>
      <c r="Q11" s="4">
        <v>10904</v>
      </c>
      <c r="R11" s="1">
        <v>0</v>
      </c>
      <c r="S11" s="4" t="s">
        <v>188</v>
      </c>
      <c r="T11" s="1" t="s">
        <v>65</v>
      </c>
      <c r="U11" s="2"/>
      <c r="V11" s="2"/>
      <c r="W11" s="4" t="s">
        <v>62</v>
      </c>
      <c r="X11" s="3" t="s">
        <v>61</v>
      </c>
      <c r="Y11" s="3" t="s">
        <v>55</v>
      </c>
      <c r="Z11" s="3" t="s">
        <v>172</v>
      </c>
      <c r="AA11" s="2"/>
      <c r="AB11" s="2"/>
      <c r="AC11" s="2"/>
      <c r="AD11" s="2"/>
      <c r="AE11" s="2"/>
      <c r="AF11" s="2"/>
      <c r="AG11" s="2"/>
      <c r="AH11" s="2"/>
      <c r="AI11" s="2"/>
      <c r="AJ11" s="2"/>
      <c r="AK11" s="2"/>
      <c r="AL11" s="2"/>
      <c r="AM11" s="2"/>
      <c r="AN11" s="2"/>
      <c r="AO11" s="2"/>
      <c r="AP11" s="2"/>
      <c r="AQ11" s="2"/>
      <c r="AR11" s="2"/>
      <c r="AS11" s="1" t="s">
        <v>51</v>
      </c>
      <c r="AT11" s="1" t="s">
        <v>50</v>
      </c>
      <c r="AU11" s="1" t="s">
        <v>64</v>
      </c>
      <c r="AV11" s="6">
        <v>37007</v>
      </c>
    </row>
    <row r="12" spans="1:48" x14ac:dyDescent="0.25">
      <c r="A12" s="1">
        <v>7</v>
      </c>
      <c r="B12" s="2">
        <v>3</v>
      </c>
      <c r="C12" s="2">
        <v>2001</v>
      </c>
      <c r="D12" s="3">
        <v>123456</v>
      </c>
      <c r="F12" s="4" t="s">
        <v>161</v>
      </c>
      <c r="G12" s="5" t="s">
        <v>162</v>
      </c>
      <c r="H12" s="1" t="s">
        <v>52</v>
      </c>
      <c r="I12" s="1" t="s">
        <v>48</v>
      </c>
      <c r="J12" s="1">
        <v>80202</v>
      </c>
      <c r="K12" s="1">
        <v>303</v>
      </c>
      <c r="L12" s="1" t="s">
        <v>195</v>
      </c>
      <c r="M12" s="1">
        <v>303</v>
      </c>
      <c r="N12" s="1" t="s">
        <v>196</v>
      </c>
      <c r="O12" s="1" t="s">
        <v>49</v>
      </c>
      <c r="P12" s="4">
        <v>199</v>
      </c>
      <c r="Q12" s="4">
        <v>10906</v>
      </c>
      <c r="R12" s="1">
        <v>0</v>
      </c>
      <c r="S12" s="4" t="s">
        <v>189</v>
      </c>
      <c r="T12" s="1" t="s">
        <v>65</v>
      </c>
      <c r="U12" s="2"/>
      <c r="V12" s="2"/>
      <c r="W12" s="4" t="s">
        <v>62</v>
      </c>
      <c r="X12" s="3" t="s">
        <v>61</v>
      </c>
      <c r="Y12" s="3" t="s">
        <v>55</v>
      </c>
      <c r="Z12" s="3" t="s">
        <v>173</v>
      </c>
      <c r="AA12" s="2"/>
      <c r="AB12" s="2"/>
      <c r="AC12" s="2"/>
      <c r="AD12" s="2"/>
      <c r="AE12" s="2"/>
      <c r="AF12" s="2"/>
      <c r="AG12" s="2"/>
      <c r="AH12" s="2"/>
      <c r="AI12" s="2"/>
      <c r="AJ12" s="2"/>
      <c r="AK12" s="2"/>
      <c r="AL12" s="2"/>
      <c r="AM12" s="2"/>
      <c r="AN12" s="2"/>
      <c r="AO12" s="2"/>
      <c r="AP12" s="2"/>
      <c r="AQ12" s="2"/>
      <c r="AR12" s="2"/>
      <c r="AS12" s="1" t="s">
        <v>51</v>
      </c>
      <c r="AT12" s="1" t="s">
        <v>50</v>
      </c>
      <c r="AU12" s="1" t="s">
        <v>64</v>
      </c>
      <c r="AV12" s="6">
        <v>37007</v>
      </c>
    </row>
    <row r="13" spans="1:48" x14ac:dyDescent="0.25">
      <c r="A13" s="1">
        <v>7</v>
      </c>
      <c r="B13" s="2">
        <v>3</v>
      </c>
      <c r="C13" s="2">
        <v>2001</v>
      </c>
      <c r="D13" s="3">
        <v>123456</v>
      </c>
      <c r="F13" s="4" t="s">
        <v>161</v>
      </c>
      <c r="G13" s="5" t="s">
        <v>162</v>
      </c>
      <c r="H13" s="1" t="s">
        <v>52</v>
      </c>
      <c r="I13" s="1" t="s">
        <v>48</v>
      </c>
      <c r="J13" s="1">
        <v>80202</v>
      </c>
      <c r="K13" s="1">
        <v>303</v>
      </c>
      <c r="L13" s="1" t="s">
        <v>195</v>
      </c>
      <c r="M13" s="1">
        <v>303</v>
      </c>
      <c r="N13" s="1" t="s">
        <v>196</v>
      </c>
      <c r="O13" s="1" t="s">
        <v>49</v>
      </c>
      <c r="P13" s="4">
        <v>199</v>
      </c>
      <c r="Q13" s="4">
        <v>10903</v>
      </c>
      <c r="R13" s="1">
        <v>0</v>
      </c>
      <c r="S13" s="4" t="s">
        <v>190</v>
      </c>
      <c r="T13" s="1" t="s">
        <v>65</v>
      </c>
      <c r="U13" s="2"/>
      <c r="V13" s="2"/>
      <c r="W13" s="4" t="s">
        <v>58</v>
      </c>
      <c r="X13" s="3" t="s">
        <v>61</v>
      </c>
      <c r="Y13" s="3" t="s">
        <v>55</v>
      </c>
      <c r="Z13" s="3" t="s">
        <v>174</v>
      </c>
      <c r="AA13" s="2"/>
      <c r="AB13" s="2"/>
      <c r="AC13" s="2"/>
      <c r="AD13" s="2"/>
      <c r="AE13" s="2"/>
      <c r="AF13" s="2"/>
      <c r="AG13" s="2"/>
      <c r="AH13" s="2"/>
      <c r="AI13" s="2"/>
      <c r="AJ13" s="2"/>
      <c r="AK13" s="2"/>
      <c r="AL13" s="2"/>
      <c r="AM13" s="2"/>
      <c r="AN13" s="2"/>
      <c r="AO13" s="2"/>
      <c r="AP13" s="2"/>
      <c r="AQ13" s="2"/>
      <c r="AR13" s="2"/>
      <c r="AS13" s="1" t="s">
        <v>51</v>
      </c>
      <c r="AT13" s="1" t="s">
        <v>50</v>
      </c>
      <c r="AU13" s="1" t="s">
        <v>64</v>
      </c>
      <c r="AV13" s="6">
        <v>37007</v>
      </c>
    </row>
    <row r="14" spans="1:48" x14ac:dyDescent="0.25">
      <c r="A14" s="1">
        <v>7</v>
      </c>
      <c r="B14" s="2">
        <v>3</v>
      </c>
      <c r="C14" s="2">
        <v>2001</v>
      </c>
      <c r="D14" s="3">
        <v>123456</v>
      </c>
      <c r="F14" s="4" t="s">
        <v>161</v>
      </c>
      <c r="G14" s="5" t="s">
        <v>162</v>
      </c>
      <c r="H14" s="1" t="s">
        <v>52</v>
      </c>
      <c r="I14" s="1" t="s">
        <v>48</v>
      </c>
      <c r="J14" s="1">
        <v>80202</v>
      </c>
      <c r="K14" s="1">
        <v>303</v>
      </c>
      <c r="L14" s="1" t="s">
        <v>195</v>
      </c>
      <c r="M14" s="1">
        <v>303</v>
      </c>
      <c r="N14" s="1" t="s">
        <v>196</v>
      </c>
      <c r="O14" s="1" t="s">
        <v>49</v>
      </c>
      <c r="P14" s="4">
        <v>199</v>
      </c>
      <c r="Q14" s="4">
        <v>10910</v>
      </c>
      <c r="R14" s="1">
        <v>0</v>
      </c>
      <c r="S14" s="4" t="s">
        <v>191</v>
      </c>
      <c r="T14" s="1" t="s">
        <v>65</v>
      </c>
      <c r="U14" s="2"/>
      <c r="V14" s="2"/>
      <c r="W14" s="4" t="s">
        <v>58</v>
      </c>
      <c r="X14" s="3" t="s">
        <v>61</v>
      </c>
      <c r="Y14" s="3" t="s">
        <v>55</v>
      </c>
      <c r="Z14" s="3" t="s">
        <v>175</v>
      </c>
      <c r="AA14" s="2"/>
      <c r="AB14" s="2"/>
      <c r="AC14" s="2"/>
      <c r="AD14" s="2"/>
      <c r="AE14" s="2"/>
      <c r="AF14" s="2"/>
      <c r="AG14" s="2"/>
      <c r="AH14" s="2"/>
      <c r="AI14" s="2"/>
      <c r="AJ14" s="2"/>
      <c r="AK14" s="2"/>
      <c r="AL14" s="2"/>
      <c r="AM14" s="2"/>
      <c r="AN14" s="2"/>
      <c r="AO14" s="2"/>
      <c r="AP14" s="2"/>
      <c r="AQ14" s="2"/>
      <c r="AR14" s="2"/>
      <c r="AS14" s="1" t="s">
        <v>51</v>
      </c>
      <c r="AT14" s="1" t="s">
        <v>50</v>
      </c>
      <c r="AU14" s="1" t="s">
        <v>64</v>
      </c>
      <c r="AV14" s="6">
        <v>37007</v>
      </c>
    </row>
    <row r="15" spans="1:48" x14ac:dyDescent="0.25">
      <c r="A15" s="1">
        <v>7</v>
      </c>
      <c r="B15" s="2">
        <v>3</v>
      </c>
      <c r="C15" s="2">
        <v>2001</v>
      </c>
      <c r="D15" s="3">
        <v>123456</v>
      </c>
      <c r="F15" s="4" t="s">
        <v>161</v>
      </c>
      <c r="G15" s="5" t="s">
        <v>162</v>
      </c>
      <c r="H15" s="1" t="s">
        <v>52</v>
      </c>
      <c r="I15" s="1" t="s">
        <v>48</v>
      </c>
      <c r="J15" s="1">
        <v>80202</v>
      </c>
      <c r="K15" s="1">
        <v>303</v>
      </c>
      <c r="L15" s="1" t="s">
        <v>195</v>
      </c>
      <c r="M15" s="1">
        <v>303</v>
      </c>
      <c r="N15" s="1" t="s">
        <v>196</v>
      </c>
      <c r="O15" s="1" t="s">
        <v>49</v>
      </c>
      <c r="P15" s="4">
        <v>199</v>
      </c>
      <c r="Q15" s="4">
        <v>10907</v>
      </c>
      <c r="R15" s="1">
        <v>0</v>
      </c>
      <c r="S15" s="4" t="s">
        <v>192</v>
      </c>
      <c r="T15" s="1" t="s">
        <v>65</v>
      </c>
      <c r="U15" s="2"/>
      <c r="V15" s="2"/>
      <c r="W15" s="4" t="s">
        <v>63</v>
      </c>
      <c r="X15" s="3" t="s">
        <v>61</v>
      </c>
      <c r="Y15" s="3" t="s">
        <v>55</v>
      </c>
      <c r="Z15" s="3" t="s">
        <v>176</v>
      </c>
      <c r="AA15" s="2"/>
      <c r="AB15" s="2"/>
      <c r="AC15" s="2"/>
      <c r="AD15" s="2"/>
      <c r="AE15" s="2"/>
      <c r="AF15" s="2"/>
      <c r="AG15" s="2"/>
      <c r="AH15" s="2"/>
      <c r="AI15" s="2"/>
      <c r="AJ15" s="2"/>
      <c r="AK15" s="2"/>
      <c r="AL15" s="2"/>
      <c r="AM15" s="2"/>
      <c r="AN15" s="2"/>
      <c r="AO15" s="2"/>
      <c r="AP15" s="2"/>
      <c r="AQ15" s="2"/>
      <c r="AR15" s="2"/>
      <c r="AS15" s="1" t="s">
        <v>51</v>
      </c>
      <c r="AT15" s="1" t="s">
        <v>50</v>
      </c>
      <c r="AU15" s="1" t="s">
        <v>64</v>
      </c>
      <c r="AV15" s="6">
        <v>37007</v>
      </c>
    </row>
    <row r="16" spans="1:48" x14ac:dyDescent="0.25">
      <c r="A16" s="1">
        <v>7</v>
      </c>
      <c r="B16" s="2">
        <v>3</v>
      </c>
      <c r="C16" s="2">
        <v>2001</v>
      </c>
      <c r="D16" s="3">
        <v>123456</v>
      </c>
      <c r="F16" s="4" t="s">
        <v>161</v>
      </c>
      <c r="G16" s="5" t="s">
        <v>162</v>
      </c>
      <c r="H16" s="1" t="s">
        <v>52</v>
      </c>
      <c r="I16" s="1" t="s">
        <v>48</v>
      </c>
      <c r="J16" s="1">
        <v>80202</v>
      </c>
      <c r="K16" s="1">
        <v>303</v>
      </c>
      <c r="L16" s="1" t="s">
        <v>195</v>
      </c>
      <c r="M16" s="1">
        <v>303</v>
      </c>
      <c r="N16" s="1" t="s">
        <v>196</v>
      </c>
      <c r="O16" s="1" t="s">
        <v>49</v>
      </c>
      <c r="P16" s="4">
        <v>199</v>
      </c>
      <c r="Q16" s="4">
        <v>10901</v>
      </c>
      <c r="R16" s="1">
        <v>0</v>
      </c>
      <c r="S16" s="4" t="s">
        <v>193</v>
      </c>
      <c r="T16" s="1" t="s">
        <v>65</v>
      </c>
      <c r="U16" s="2"/>
      <c r="V16" s="2"/>
      <c r="W16" s="4" t="s">
        <v>63</v>
      </c>
      <c r="X16" s="3" t="s">
        <v>61</v>
      </c>
      <c r="Y16" s="3" t="s">
        <v>55</v>
      </c>
      <c r="Z16" s="3" t="s">
        <v>177</v>
      </c>
      <c r="AA16" s="2"/>
      <c r="AB16" s="2"/>
      <c r="AC16" s="2"/>
      <c r="AD16" s="2"/>
      <c r="AE16" s="2"/>
      <c r="AF16" s="2"/>
      <c r="AG16" s="2"/>
      <c r="AH16" s="2"/>
      <c r="AI16" s="2"/>
      <c r="AJ16" s="2"/>
      <c r="AK16" s="2"/>
      <c r="AL16" s="2"/>
      <c r="AM16" s="2"/>
      <c r="AN16" s="2"/>
      <c r="AO16" s="2"/>
      <c r="AP16" s="2"/>
      <c r="AQ16" s="2"/>
      <c r="AR16" s="2"/>
      <c r="AS16" s="1" t="s">
        <v>51</v>
      </c>
      <c r="AT16" s="1" t="s">
        <v>50</v>
      </c>
      <c r="AU16" s="1" t="s">
        <v>64</v>
      </c>
      <c r="AV16" s="6">
        <v>37007</v>
      </c>
    </row>
    <row r="17" spans="1:57" x14ac:dyDescent="0.25">
      <c r="A17" s="1">
        <v>7</v>
      </c>
      <c r="B17" s="2">
        <v>3</v>
      </c>
      <c r="C17" s="2">
        <v>2001</v>
      </c>
      <c r="D17" s="3">
        <v>123456</v>
      </c>
      <c r="F17" s="4" t="s">
        <v>161</v>
      </c>
      <c r="G17" s="5" t="s">
        <v>162</v>
      </c>
      <c r="H17" s="1" t="s">
        <v>52</v>
      </c>
      <c r="I17" s="1" t="s">
        <v>48</v>
      </c>
      <c r="J17" s="1">
        <v>80202</v>
      </c>
      <c r="K17" s="1">
        <v>303</v>
      </c>
      <c r="L17" s="1" t="s">
        <v>195</v>
      </c>
      <c r="M17" s="1">
        <v>303</v>
      </c>
      <c r="N17" s="1" t="s">
        <v>196</v>
      </c>
      <c r="O17" s="1" t="s">
        <v>49</v>
      </c>
      <c r="P17" s="4">
        <v>199</v>
      </c>
      <c r="Q17" s="4">
        <v>10905</v>
      </c>
      <c r="R17" s="1">
        <v>0</v>
      </c>
      <c r="S17" s="4" t="s">
        <v>194</v>
      </c>
      <c r="T17" s="1" t="s">
        <v>65</v>
      </c>
      <c r="U17" s="2"/>
      <c r="V17" s="2"/>
      <c r="W17" s="4" t="s">
        <v>59</v>
      </c>
      <c r="X17" s="3" t="s">
        <v>61</v>
      </c>
      <c r="Y17" s="3" t="s">
        <v>55</v>
      </c>
      <c r="Z17" s="3" t="s">
        <v>178</v>
      </c>
      <c r="AA17" s="2"/>
      <c r="AB17" s="2"/>
      <c r="AC17" s="2"/>
      <c r="AD17" s="2"/>
      <c r="AE17" s="2"/>
      <c r="AF17" s="2"/>
      <c r="AG17" s="2"/>
      <c r="AH17" s="2"/>
      <c r="AI17" s="2"/>
      <c r="AJ17" s="2"/>
      <c r="AK17" s="2"/>
      <c r="AL17" s="2"/>
      <c r="AM17" s="2"/>
      <c r="AN17" s="2"/>
      <c r="AO17" s="2"/>
      <c r="AP17" s="2"/>
      <c r="AQ17" s="2"/>
      <c r="AR17" s="2"/>
      <c r="AS17" s="1" t="s">
        <v>51</v>
      </c>
      <c r="AT17" s="1" t="s">
        <v>50</v>
      </c>
      <c r="AU17" s="1" t="s">
        <v>64</v>
      </c>
      <c r="AV17" s="6">
        <v>37007</v>
      </c>
    </row>
    <row r="20" spans="1:57" ht="39" customHeight="1" x14ac:dyDescent="0.25">
      <c r="A20" s="25" t="s">
        <v>69</v>
      </c>
      <c r="B20" s="25"/>
      <c r="C20" s="25"/>
      <c r="D20" s="25"/>
      <c r="E20" s="25"/>
      <c r="F20" s="25"/>
      <c r="G20" s="25"/>
      <c r="H20" s="25"/>
      <c r="I20" s="25"/>
      <c r="J20" s="25"/>
      <c r="K20" s="25"/>
      <c r="L20" s="25"/>
      <c r="M20" s="25"/>
      <c r="N20" s="25"/>
      <c r="P20" s="28" t="s">
        <v>75</v>
      </c>
      <c r="Q20" s="29"/>
      <c r="R20" s="29"/>
      <c r="S20" s="29"/>
      <c r="T20" s="29"/>
      <c r="W20" s="28" t="s">
        <v>75</v>
      </c>
      <c r="X20" s="28"/>
      <c r="Y20" s="28"/>
      <c r="Z20" s="28"/>
      <c r="AA20" s="21" t="s">
        <v>81</v>
      </c>
      <c r="AB20" s="22"/>
      <c r="AC20" s="22"/>
      <c r="AD20" s="22"/>
      <c r="AE20" s="22"/>
      <c r="AF20" s="23" t="s">
        <v>85</v>
      </c>
      <c r="AG20" s="24"/>
      <c r="AH20" s="24"/>
      <c r="AI20" s="24"/>
      <c r="AJ20" s="24"/>
      <c r="AO20" s="26" t="s">
        <v>96</v>
      </c>
      <c r="AP20" s="26"/>
      <c r="AQ20" s="26"/>
      <c r="AR20" s="26"/>
      <c r="AS20" s="25" t="s">
        <v>69</v>
      </c>
      <c r="AT20" s="25"/>
      <c r="AU20" s="25"/>
      <c r="AV20" s="25"/>
      <c r="AW20" s="12"/>
      <c r="AX20" s="12"/>
      <c r="AY20" s="12"/>
      <c r="AZ20" s="12"/>
      <c r="BA20" s="12"/>
      <c r="BB20" s="12"/>
      <c r="BC20" s="12"/>
      <c r="BD20" s="12"/>
      <c r="BE20" s="12"/>
    </row>
    <row r="21" spans="1:57" s="10" customFormat="1" ht="294" customHeight="1" x14ac:dyDescent="0.25">
      <c r="A21" s="9" t="s">
        <v>71</v>
      </c>
      <c r="B21" s="9" t="s">
        <v>66</v>
      </c>
      <c r="C21" s="9" t="s">
        <v>67</v>
      </c>
      <c r="D21" s="9" t="s">
        <v>93</v>
      </c>
      <c r="E21" s="9" t="s">
        <v>68</v>
      </c>
      <c r="F21" s="9" t="s">
        <v>72</v>
      </c>
      <c r="G21" s="27" t="s">
        <v>73</v>
      </c>
      <c r="H21" s="27"/>
      <c r="I21" s="27"/>
      <c r="J21" s="27"/>
      <c r="K21" s="27" t="s">
        <v>70</v>
      </c>
      <c r="L21" s="27"/>
      <c r="M21" s="27"/>
      <c r="N21" s="27"/>
      <c r="O21" s="9" t="s">
        <v>74</v>
      </c>
      <c r="P21" s="11" t="s">
        <v>80</v>
      </c>
      <c r="Q21" s="9" t="s">
        <v>76</v>
      </c>
      <c r="R21" s="9" t="s">
        <v>77</v>
      </c>
      <c r="S21" s="9" t="s">
        <v>79</v>
      </c>
      <c r="T21" s="9" t="s">
        <v>78</v>
      </c>
      <c r="U21" s="11" t="s">
        <v>110</v>
      </c>
      <c r="V21" s="9" t="s">
        <v>111</v>
      </c>
      <c r="W21" s="11" t="s">
        <v>106</v>
      </c>
      <c r="X21" s="11" t="s">
        <v>107</v>
      </c>
      <c r="Y21" s="11" t="s">
        <v>108</v>
      </c>
      <c r="Z21" s="11" t="s">
        <v>109</v>
      </c>
      <c r="AA21" s="9" t="s">
        <v>82</v>
      </c>
      <c r="AB21" s="9" t="s">
        <v>104</v>
      </c>
      <c r="AC21" s="9" t="s">
        <v>83</v>
      </c>
      <c r="AD21" s="9" t="s">
        <v>112</v>
      </c>
      <c r="AE21" s="9" t="s">
        <v>84</v>
      </c>
      <c r="AF21" s="11" t="s">
        <v>87</v>
      </c>
      <c r="AG21" s="9" t="s">
        <v>86</v>
      </c>
      <c r="AH21" s="9" t="s">
        <v>89</v>
      </c>
      <c r="AI21" s="9" t="s">
        <v>90</v>
      </c>
      <c r="AJ21" s="9" t="s">
        <v>88</v>
      </c>
      <c r="AK21" s="9" t="s">
        <v>91</v>
      </c>
      <c r="AL21" s="9" t="s">
        <v>92</v>
      </c>
      <c r="AM21" s="9" t="s">
        <v>94</v>
      </c>
      <c r="AN21" s="11" t="s">
        <v>95</v>
      </c>
      <c r="AO21" s="9" t="s">
        <v>97</v>
      </c>
      <c r="AP21" s="9" t="s">
        <v>98</v>
      </c>
      <c r="AQ21" s="9" t="s">
        <v>99</v>
      </c>
      <c r="AR21" s="9" t="s">
        <v>100</v>
      </c>
      <c r="AS21" s="9" t="s">
        <v>101</v>
      </c>
      <c r="AT21" s="9" t="s">
        <v>102</v>
      </c>
      <c r="AU21" s="9" t="s">
        <v>105</v>
      </c>
      <c r="AV21" s="9" t="s">
        <v>103</v>
      </c>
    </row>
  </sheetData>
  <mergeCells count="9">
    <mergeCell ref="AA20:AE20"/>
    <mergeCell ref="AF20:AJ20"/>
    <mergeCell ref="AS20:AV20"/>
    <mergeCell ref="AO20:AR20"/>
    <mergeCell ref="G21:J21"/>
    <mergeCell ref="A20:N20"/>
    <mergeCell ref="K21:N21"/>
    <mergeCell ref="P20:T20"/>
    <mergeCell ref="W20:Z20"/>
  </mergeCells>
  <phoneticPr fontId="0" type="noConversion"/>
  <printOptions horizontalCentered="1" gridLines="1"/>
  <pageMargins left="0.25" right="0.25" top="0.21" bottom="0.21" header="0.21" footer="0.21"/>
  <pageSetup paperSize="5"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Apr.16</vt:lpstr>
      <vt:lpstr>Example</vt:lpstr>
    </vt:vector>
  </TitlesOfParts>
  <Company>Colorado Oil &amp; Gas Commission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Sharon Tansey</dc:creator>
  <cp:lastModifiedBy>Donna Hinds-Haynes</cp:lastModifiedBy>
  <cp:lastPrinted>2016-05-18T14:47:20Z</cp:lastPrinted>
  <dcterms:created xsi:type="dcterms:W3CDTF">2002-06-27T16:01:03Z</dcterms:created>
  <dcterms:modified xsi:type="dcterms:W3CDTF">2016-05-18T20:46:06Z</dcterms:modified>
</cp:coreProperties>
</file>