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6" windowHeight="7812"/>
  </bookViews>
  <sheets>
    <sheet name="List of Wells - Blank" sheetId="5" r:id="rId1"/>
    <sheet name="Sheet1" sheetId="9" r:id="rId2"/>
    <sheet name="List of Wells - Example" sheetId="8" r:id="rId3"/>
    <sheet name="Instructions" sheetId="2" r:id="rId4"/>
  </sheets>
  <definedNames>
    <definedName name="_xlnm._FilterDatabase" localSheetId="0" hidden="1">'List of Wells - Blank'!$A$3:$U$50</definedName>
    <definedName name="_xlnm.Print_Titles" localSheetId="0">'List of Wells - Blank'!$3:$3</definedName>
    <definedName name="_xlnm.Print_Titles" localSheetId="2">'List of Wells - Example'!$3:$3</definedName>
  </definedNames>
  <calcPr calcId="152511"/>
</workbook>
</file>

<file path=xl/calcChain.xml><?xml version="1.0" encoding="utf-8"?>
<calcChain xmlns="http://schemas.openxmlformats.org/spreadsheetml/2006/main">
  <c r="U12" i="5" l="1"/>
  <c r="U20" i="5"/>
  <c r="U28" i="5"/>
  <c r="U36" i="5"/>
  <c r="U44" i="5"/>
  <c r="D2" i="9"/>
  <c r="E2" i="9"/>
  <c r="D3" i="9"/>
  <c r="E3" i="9"/>
  <c r="D4" i="9"/>
  <c r="E4" i="9"/>
  <c r="D5" i="9"/>
  <c r="E5" i="9"/>
  <c r="D6" i="9"/>
  <c r="E6" i="9"/>
  <c r="D7" i="9"/>
  <c r="E7" i="9"/>
  <c r="D8" i="9"/>
  <c r="E8" i="9"/>
  <c r="D9" i="9"/>
  <c r="E9" i="9"/>
  <c r="D10" i="9"/>
  <c r="E10" i="9"/>
  <c r="D11" i="9"/>
  <c r="E11" i="9"/>
  <c r="D12" i="9"/>
  <c r="E12" i="9"/>
  <c r="D13" i="9"/>
  <c r="E13" i="9"/>
  <c r="D14" i="9"/>
  <c r="E14" i="9"/>
  <c r="D15" i="9"/>
  <c r="E15" i="9"/>
  <c r="D16" i="9"/>
  <c r="E16" i="9"/>
  <c r="D17" i="9"/>
  <c r="E17" i="9"/>
  <c r="D18" i="9"/>
  <c r="E18" i="9"/>
  <c r="D19" i="9"/>
  <c r="E19" i="9"/>
  <c r="D20" i="9"/>
  <c r="E20" i="9"/>
  <c r="D21" i="9"/>
  <c r="E21" i="9"/>
  <c r="D22" i="9"/>
  <c r="E22" i="9"/>
  <c r="D23" i="9"/>
  <c r="E23" i="9"/>
  <c r="D24" i="9"/>
  <c r="E24" i="9"/>
  <c r="D25" i="9"/>
  <c r="E25" i="9"/>
  <c r="D26" i="9"/>
  <c r="E26" i="9"/>
  <c r="D27" i="9"/>
  <c r="E27" i="9"/>
  <c r="D28" i="9"/>
  <c r="E28" i="9"/>
  <c r="D29" i="9"/>
  <c r="E29" i="9"/>
  <c r="D30" i="9"/>
  <c r="E30" i="9"/>
  <c r="D31" i="9"/>
  <c r="E31" i="9"/>
  <c r="D32" i="9"/>
  <c r="E32" i="9"/>
  <c r="D33" i="9"/>
  <c r="E33" i="9"/>
  <c r="D34" i="9"/>
  <c r="E34" i="9"/>
  <c r="D35" i="9"/>
  <c r="E35" i="9"/>
  <c r="D36" i="9"/>
  <c r="E36" i="9"/>
  <c r="D37" i="9"/>
  <c r="E37" i="9"/>
  <c r="D38" i="9"/>
  <c r="E38" i="9"/>
  <c r="D39" i="9"/>
  <c r="E39" i="9"/>
  <c r="D40" i="9"/>
  <c r="E40" i="9"/>
  <c r="D41" i="9"/>
  <c r="E41" i="9"/>
  <c r="D42" i="9"/>
  <c r="E42" i="9"/>
  <c r="D43" i="9"/>
  <c r="E43" i="9"/>
  <c r="D44" i="9"/>
  <c r="E44" i="9"/>
  <c r="D45" i="9"/>
  <c r="E45" i="9"/>
  <c r="D46" i="9"/>
  <c r="E46" i="9"/>
  <c r="D47" i="9"/>
  <c r="E47" i="9"/>
  <c r="D48" i="9"/>
  <c r="E48" i="9"/>
  <c r="D49" i="9"/>
  <c r="E49" i="9"/>
  <c r="D50" i="9"/>
  <c r="E50" i="9"/>
  <c r="D51" i="9"/>
  <c r="E51" i="9"/>
  <c r="D52" i="9"/>
  <c r="E52" i="9"/>
  <c r="D53" i="9"/>
  <c r="E53" i="9"/>
  <c r="D54" i="9"/>
  <c r="E54" i="9"/>
  <c r="D55" i="9"/>
  <c r="E55" i="9"/>
  <c r="D56" i="9"/>
  <c r="E56" i="9"/>
  <c r="E1" i="9"/>
  <c r="D1" i="9"/>
  <c r="U5" i="5"/>
  <c r="U6" i="5"/>
  <c r="U7" i="5"/>
  <c r="U8" i="5"/>
  <c r="U9" i="5"/>
  <c r="U10" i="5"/>
  <c r="U11" i="5"/>
  <c r="U13" i="5"/>
  <c r="U14" i="5"/>
  <c r="U15" i="5"/>
  <c r="U16" i="5"/>
  <c r="U17" i="5"/>
  <c r="U18" i="5"/>
  <c r="U19" i="5"/>
  <c r="U21" i="5"/>
  <c r="U22" i="5"/>
  <c r="U23" i="5"/>
  <c r="U24" i="5"/>
  <c r="U25" i="5"/>
  <c r="U26" i="5"/>
  <c r="U27" i="5"/>
  <c r="U29" i="5"/>
  <c r="U30" i="5"/>
  <c r="U31" i="5"/>
  <c r="U32" i="5"/>
  <c r="U33" i="5"/>
  <c r="U34" i="5"/>
  <c r="U35" i="5"/>
  <c r="U37" i="5"/>
  <c r="U38" i="5"/>
  <c r="U39" i="5"/>
  <c r="U40" i="5"/>
  <c r="U41" i="5"/>
  <c r="U42" i="5"/>
  <c r="U43" i="5"/>
  <c r="U45" i="5"/>
  <c r="U46" i="5"/>
  <c r="U47" i="5"/>
  <c r="U48" i="5"/>
  <c r="U49" i="5"/>
  <c r="U50" i="5"/>
  <c r="U4" i="5"/>
</calcChain>
</file>

<file path=xl/sharedStrings.xml><?xml version="1.0" encoding="utf-8"?>
<sst xmlns="http://schemas.openxmlformats.org/spreadsheetml/2006/main" count="698" uniqueCount="259">
  <si>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</si>
  <si>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</si>
  <si>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</si>
  <si>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</si>
  <si>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</si>
  <si>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</si>
  <si>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</si>
  <si>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</si>
  <si>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</si>
  <si>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</si>
  <si>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</si>
  <si>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</si>
  <si>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</si>
  <si>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</si>
  <si>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</si>
  <si>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</si>
  <si>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</si>
  <si>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</si>
  <si>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</si>
  <si>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</si>
  <si>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</si>
  <si>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</si>
  <si>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</si>
  <si>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</si>
  <si>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</si>
  <si>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</si>
  <si>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</si>
  <si>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</si>
  <si>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</si>
  <si>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</si>
  <si>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</si>
  <si>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</si>
  <si>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</si>
  <si>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</si>
  <si>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</si>
  <si>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</si>
  <si>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</si>
  <si>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</si>
  <si>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</si>
  <si>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</si>
  <si>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</si>
  <si>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</si>
  <si>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</si>
  <si>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</si>
  <si>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</si>
  <si>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</si>
  <si>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</si>
  <si>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</si>
  <si>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</si>
  <si>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</si>
  <si>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</si>
  <si>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</si>
  <si>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</si>
  <si>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</si>
  <si>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</si>
  <si>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</si>
  <si>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</si>
  <si>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</si>
  <si>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</si>
  <si>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</si>
  <si>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</si>
  <si>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</si>
  <si>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</si>
  <si>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</si>
  <si>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</si>
  <si>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</si>
  <si>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</si>
  <si>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</si>
  <si>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</si>
  <si>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</si>
  <si>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</si>
  <si>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</si>
  <si>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</si>
  <si>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</si>
  <si>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</si>
  <si>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</si>
  <si>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</si>
  <si>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</si>
  <si>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</si>
  <si>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</si>
  <si>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</si>
  <si>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</si>
  <si>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</si>
  <si>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</si>
  <si>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</si>
  <si>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</si>
  <si>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</si>
  <si>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</si>
  <si>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</si>
  <si>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</si>
  <si>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</si>
  <si>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</si>
  <si>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</si>
  <si>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</si>
  <si>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</si>
  <si>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05-123-08825</t>
  </si>
  <si>
    <t xml:space="preserve"> 3 JACK BERGER</t>
  </si>
  <si>
    <t xml:space="preserve"> JZM 2N-3HZ</t>
  </si>
  <si>
    <t xml:space="preserve"> K P KAUFFMAN COMPANY INC</t>
  </si>
  <si>
    <t>05-123-07473</t>
  </si>
  <si>
    <t xml:space="preserve"> 1 JACK BERGER</t>
  </si>
  <si>
    <t xml:space="preserve"> JZM 2C-3HZ</t>
  </si>
  <si>
    <t>05-123-09485</t>
  </si>
  <si>
    <t xml:space="preserve"> 17 SUCKLA-BROWN UNIT</t>
  </si>
  <si>
    <t xml:space="preserve"> JZM 28C-3HZ</t>
  </si>
  <si>
    <t>05-123-08820</t>
  </si>
  <si>
    <t xml:space="preserve"> 1 G G HOLLISTER 33-3</t>
  </si>
  <si>
    <t xml:space="preserve"> NOBLE ENERGY INC</t>
  </si>
  <si>
    <t>05-123-08070</t>
  </si>
  <si>
    <t xml:space="preserve"> 10 SUCKLA BROWN UNIT</t>
  </si>
  <si>
    <t xml:space="preserve"> AMOCO PRODUCTION CO.</t>
  </si>
  <si>
    <t>05-123-08873</t>
  </si>
  <si>
    <t xml:space="preserve"> 12 SUCKLA-BROWN UNIT</t>
  </si>
  <si>
    <t>05-123-07481</t>
  </si>
  <si>
    <t xml:space="preserve"> 4 SUCKLA BROWN UNIT</t>
  </si>
  <si>
    <t>05-123-07528</t>
  </si>
  <si>
    <t xml:space="preserve"> 3 UPRR 42 PAN AM E</t>
  </si>
  <si>
    <t>05-123-07842</t>
  </si>
  <si>
    <t xml:space="preserve"> 1 SUCKLA FARMS INC F UNIT</t>
  </si>
  <si>
    <t xml:space="preserve"> KERR MCGEE OIL &amp; GAS ONSHORE LP</t>
  </si>
  <si>
    <t>05-123-10039</t>
  </si>
  <si>
    <t xml:space="preserve"> 2 JACK BERGER GU "C"</t>
  </si>
  <si>
    <t xml:space="preserve"> JZM 27N-W3HZ</t>
  </si>
  <si>
    <t>05-123-08601</t>
  </si>
  <si>
    <t xml:space="preserve"> 1 JACK BERGER C</t>
  </si>
  <si>
    <t>05-123-39301</t>
  </si>
  <si>
    <t xml:space="preserve"> 27N-34HZ SICKLER</t>
  </si>
  <si>
    <t>05-123-39378</t>
  </si>
  <si>
    <t xml:space="preserve"> 2C-34HZ SICKLER</t>
  </si>
  <si>
    <t>05-123-09988</t>
  </si>
  <si>
    <t xml:space="preserve"> 2 FRANK J. SUCKLA</t>
  </si>
  <si>
    <t>05-123-39377</t>
  </si>
  <si>
    <t xml:space="preserve"> 27C-34HZ SICKLER</t>
  </si>
  <si>
    <t>05-123-07484</t>
  </si>
  <si>
    <t xml:space="preserve"> 8 SUCKLA-BROWN UNIT</t>
  </si>
  <si>
    <t>05-123-39375</t>
  </si>
  <si>
    <t xml:space="preserve"> 28N-34HZ SICKLER</t>
  </si>
  <si>
    <t>05-123-39379</t>
  </si>
  <si>
    <t xml:space="preserve"> 26C-34HZ SICKLER</t>
  </si>
  <si>
    <t>05-123-39128</t>
  </si>
  <si>
    <t xml:space="preserve"> SPURLING 36C-34HZ</t>
  </si>
  <si>
    <t>05-123-14291</t>
  </si>
  <si>
    <t xml:space="preserve"> 1 SUCKLA FARMS INJ WELL(EPA)</t>
  </si>
  <si>
    <t>05-123-07538</t>
  </si>
  <si>
    <t xml:space="preserve"> 2 JACK BERGER</t>
  </si>
  <si>
    <t>05-123-08826</t>
  </si>
  <si>
    <t xml:space="preserve"> 4 JACK BERGER</t>
  </si>
  <si>
    <t>05-123-07483</t>
  </si>
  <si>
    <t xml:space="preserve"> 2 SUCKLA-BROWN UNIT</t>
  </si>
  <si>
    <t xml:space="preserve"> BASIN EXPLORATION INC</t>
  </si>
  <si>
    <t>05-123-08069</t>
  </si>
  <si>
    <t xml:space="preserve"> 9 SUCKLA BROWN UNIT</t>
  </si>
  <si>
    <t>05-123-07426</t>
  </si>
  <si>
    <t xml:space="preserve"> 6 SUCKLA BROWN UNIT</t>
  </si>
  <si>
    <t>05-123-39376</t>
  </si>
  <si>
    <t xml:space="preserve"> 1N-34HZ SICKLER</t>
  </si>
  <si>
    <t>05-123-07474</t>
  </si>
  <si>
    <t xml:space="preserve"> 1 AUGUST GITTLEIN</t>
  </si>
  <si>
    <t>05-123-07512</t>
  </si>
  <si>
    <t xml:space="preserve"> 1 SHELDON SICKLER</t>
  </si>
  <si>
    <t>05-123-07527</t>
  </si>
  <si>
    <t xml:space="preserve"> 2 UPRR 42 PAN AM E</t>
  </si>
  <si>
    <t>05-123-08876</t>
  </si>
  <si>
    <t xml:space="preserve"> 15 SUCKLA-BROWN UNIT</t>
  </si>
  <si>
    <t>05-123-08868</t>
  </si>
  <si>
    <t xml:space="preserve"> 5 UPRR 42 PAN AM E</t>
  </si>
  <si>
    <t>05-123-07482</t>
  </si>
  <si>
    <t xml:space="preserve"> 5 SUCKLA-BROWN UNIT</t>
  </si>
  <si>
    <t>05-123-08996</t>
  </si>
  <si>
    <t xml:space="preserve"> 4 UPRR 42 PAN AM E</t>
  </si>
  <si>
    <t>05-123-07480</t>
  </si>
  <si>
    <t xml:space="preserve"> 1 SUCKLA-BROWN UNIT</t>
  </si>
  <si>
    <t>05-123-08874</t>
  </si>
  <si>
    <t xml:space="preserve"> 13 SUCKLA-BROWN UNIT</t>
  </si>
  <si>
    <t>05-123-39127</t>
  </si>
  <si>
    <t xml:space="preserve"> SPURLING 14N-34HZ</t>
  </si>
  <si>
    <t>05-123-08827</t>
  </si>
  <si>
    <t xml:space="preserve"> 2 ELTON N MILLER</t>
  </si>
  <si>
    <t>05-123-07501</t>
  </si>
  <si>
    <t xml:space="preserve"> 1-43-3 ALEX H MILLER</t>
  </si>
  <si>
    <t xml:space="preserve"> ANADARKO E&amp;P ONSHORE LLC</t>
  </si>
  <si>
    <t>05-123-08884</t>
  </si>
  <si>
    <t xml:space="preserve"> 4 DWIGHT GILBERT HANKS B</t>
  </si>
  <si>
    <t>05-123-08886</t>
  </si>
  <si>
    <t xml:space="preserve"> 4 SHELDON R. SICKLER</t>
  </si>
  <si>
    <t>05-123-08877</t>
  </si>
  <si>
    <t xml:space="preserve"> 16 SUCKLA-BROWN UNIT</t>
  </si>
  <si>
    <t>05-123-39790</t>
  </si>
  <si>
    <t xml:space="preserve"> 24N-22HZ JZM</t>
  </si>
  <si>
    <t>05-123-10201</t>
  </si>
  <si>
    <t xml:space="preserve"> 2 UPRR 42 PAN AM UNIT J</t>
  </si>
  <si>
    <t>05-123-39126</t>
  </si>
  <si>
    <t xml:space="preserve"> SPURLING 35C-34HZ</t>
  </si>
  <si>
    <t>05-123-34719</t>
  </si>
  <si>
    <t xml:space="preserve"> BERGER 31-2</t>
  </si>
  <si>
    <t>05-123-34599</t>
  </si>
  <si>
    <t xml:space="preserve"> CAMENISCH 32-2</t>
  </si>
  <si>
    <t>05-123-09838</t>
  </si>
  <si>
    <t xml:space="preserve"> 2 SUCKLA FARMS INC UNIT F</t>
  </si>
  <si>
    <t xml:space="preserve"> PR</t>
  </si>
  <si>
    <t xml:space="preserve"> PA</t>
  </si>
  <si>
    <t xml:space="preserve"> IJ</t>
  </si>
  <si>
    <t xml:space="preserve"> XX</t>
  </si>
  <si>
    <t xml:space="preserve"> 32-2 CAMENISCH</t>
  </si>
  <si>
    <t xml:space="preserve"> 31-2 BERGER</t>
  </si>
  <si>
    <t>05-123-34705</t>
  </si>
  <si>
    <t xml:space="preserve"> 4-2 BERGER</t>
  </si>
  <si>
    <t>05-123-34699</t>
  </si>
  <si>
    <t xml:space="preserve"> 5-2 BERGER</t>
  </si>
  <si>
    <t>05-123-08765</t>
  </si>
  <si>
    <t xml:space="preserve"> 2 BURGE</t>
  </si>
  <si>
    <t>05-123-10525</t>
  </si>
  <si>
    <t xml:space="preserve"> 1 SHIRLEY</t>
  </si>
  <si>
    <t>05-123-07467</t>
  </si>
  <si>
    <t xml:space="preserve"> 1 CAMENISCH</t>
  </si>
  <si>
    <t>05-123-08821</t>
  </si>
  <si>
    <t xml:space="preserve"> 2 R G BURGE 11-11 (1-67)</t>
  </si>
  <si>
    <t>05-123-08838</t>
  </si>
  <si>
    <t xml:space="preserve"> 2 CARL M CARY</t>
  </si>
  <si>
    <t>05-123-07678</t>
  </si>
  <si>
    <t xml:space="preserve"> 1 CARL M CARY</t>
  </si>
  <si>
    <t>05-123-07511</t>
  </si>
  <si>
    <t xml:space="preserve"> 1 UPRR 42 PAN AM F</t>
  </si>
  <si>
    <t>05-123-07572</t>
  </si>
  <si>
    <t xml:space="preserve"> 3 UPRR 42 PAN AM F</t>
  </si>
  <si>
    <t>05-123-07683</t>
  </si>
  <si>
    <t xml:space="preserve"> 3 JACK BERGER A</t>
  </si>
  <si>
    <t>05-123-08893</t>
  </si>
  <si>
    <t xml:space="preserve"> 6 UPRR 42 PAN AM F</t>
  </si>
  <si>
    <t>05-123-39328</t>
  </si>
  <si>
    <t xml:space="preserve"> DUGITE 34N-35HZ</t>
  </si>
  <si>
    <t>05-123-08602</t>
  </si>
  <si>
    <t xml:space="preserve"> 1 UPRR 42 PAN AM AD</t>
  </si>
  <si>
    <t>05-123-08600</t>
  </si>
  <si>
    <t xml:space="preserve"> 1 PHILLIP CAMENISCH GAS UNIT</t>
  </si>
  <si>
    <t>05-123-39330</t>
  </si>
  <si>
    <t xml:space="preserve"> DUGITE 13C-35HZ</t>
  </si>
  <si>
    <t>05-123-10249</t>
  </si>
  <si>
    <t xml:space="preserve"> 2 PHILLIP CAMENISCH GAS UT.</t>
  </si>
  <si>
    <t>05-123-34602</t>
  </si>
  <si>
    <t xml:space="preserve"> 36-2 CAMENISCH</t>
  </si>
  <si>
    <t>05-123-34594</t>
  </si>
  <si>
    <t xml:space="preserve"> 12-2 CAMENISCH</t>
  </si>
  <si>
    <t>05-123-10046</t>
  </si>
  <si>
    <t xml:space="preserve"> 2 UPRR 42 PAN AM AD</t>
  </si>
  <si>
    <t>05-123-34717</t>
  </si>
  <si>
    <t xml:space="preserve"> 29-2 BERGER</t>
  </si>
  <si>
    <t>05-123-39329</t>
  </si>
  <si>
    <t xml:space="preserve"> DUGITE 13N-35HZ</t>
  </si>
  <si>
    <t>28N-34HZ SICKLER</t>
  </si>
  <si>
    <t>05-123-07926</t>
  </si>
  <si>
    <t xml:space="preserve"> 1 BADDING 41-15 (1-67)</t>
  </si>
  <si>
    <t>05-123-34600</t>
  </si>
  <si>
    <t xml:space="preserve"> 22-2 CAMENISCH</t>
  </si>
  <si>
    <t>=right(A1,5)</t>
  </si>
  <si>
    <t>=vlookup(A4,Sheet1!$D$1:$E$56,2,false)</t>
  </si>
  <si>
    <t>N/A</t>
  </si>
  <si>
    <t>SX only.</t>
  </si>
  <si>
    <t>Operator's Wellbore Integrity Contact JULIE.TANNEHILL@ANADARKO.COM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</si>
</sst>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3" borderId="18" xfId="0" applyNumberFormat="1" applyFont="1" applyFill="1" applyBorder="1" applyAlignment="1">
      <alignment horizontal="center" vertical="center"/>
    </xf>
    <xf numFmtId="49" fontId="0" fillId="0" borderId="0" xfId="0" applyNumberFormat="1"/>
    <xf numFmtId="49" fontId="7" fillId="3" borderId="34" xfId="0" applyNumberFormat="1" applyFont="1" applyFill="1" applyBorder="1" applyAlignment="1">
      <alignment vertical="center"/>
    </xf>
    <xf numFmtId="49" fontId="7" fillId="3" borderId="16" xfId="0" applyNumberFormat="1" applyFont="1" applyFill="1" applyBorder="1" applyAlignment="1">
      <alignment vertical="center"/>
    </xf>
    <xf numFmtId="49" fontId="7" fillId="3" borderId="19" xfId="0" applyNumberFormat="1" applyFont="1" applyFill="1" applyBorder="1" applyAlignment="1">
      <alignment vertical="center"/>
    </xf>
    <xf numFmtId="49" fontId="7" fillId="2" borderId="17"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18" xfId="0" applyNumberFormat="1" applyFont="1" applyFill="1" applyBorder="1" applyAlignment="1">
      <alignment vertical="center"/>
    </xf>
    <xf numFmtId="49" fontId="7" fillId="3" borderId="17" xfId="0" applyNumberFormat="1" applyFont="1" applyFill="1" applyBorder="1" applyAlignment="1">
      <alignment vertical="center"/>
    </xf>
    <xf numFmtId="49" fontId="7" fillId="3" borderId="0" xfId="0" applyNumberFormat="1" applyFont="1" applyFill="1" applyBorder="1" applyAlignment="1">
      <alignment vertical="center"/>
    </xf>
    <xf numFmtId="49" fontId="7" fillId="3" borderId="18" xfId="0" applyNumberFormat="1" applyFont="1" applyFill="1" applyBorder="1" applyAlignment="1">
      <alignment vertical="center"/>
    </xf>
    <xf numFmtId="49" fontId="7" fillId="3" borderId="25" xfId="0" applyNumberFormat="1" applyFont="1" applyFill="1" applyBorder="1" applyAlignment="1">
      <alignment vertical="center"/>
    </xf>
    <xf numFmtId="49" fontId="7" fillId="3" borderId="26" xfId="0" applyNumberFormat="1" applyFont="1" applyFill="1" applyBorder="1" applyAlignment="1">
      <alignment vertical="center"/>
    </xf>
    <xf numFmtId="49" fontId="7" fillId="3" borderId="27" xfId="0" applyNumberFormat="1" applyFont="1" applyFill="1" applyBorder="1" applyAlignment="1">
      <alignment vertical="center"/>
    </xf>
    <xf numFmtId="49" fontId="7" fillId="0" borderId="0" xfId="0" applyNumberFormat="1" applyFont="1" applyAlignment="1"/>
    <xf numFmtId="14" fontId="2" fillId="4" borderId="22"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4" fontId="7" fillId="3" borderId="24" xfId="0" applyNumberFormat="1" applyFont="1" applyFill="1" applyBorder="1" applyAlignment="1">
      <alignment horizontal="center" vertical="center" wrapText="1"/>
    </xf>
    <xf numFmtId="14" fontId="7" fillId="0" borderId="0" xfId="0" applyNumberFormat="1" applyFont="1" applyAlignment="1">
      <alignment horizont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U79"/>
  <sheetViews>
    <sheetView tabSelected="1" zoomScale="80" zoomScaleNormal="80" workbookViewId="0">
      <pane ySplit="3" topLeftCell="A4" activePane="bottomLeft" state="frozen"/>
      <selection pane="bottomLeft" activeCell="C15" sqref="C15"/>
    </sheetView>
  </sheetViews>
  <sheetFormatPr defaultColWidth="9.109375" defaultRowHeight="13.2" x14ac:dyDescent="0.25"/>
  <cols>
    <col min="1" max="1" width="13.6640625" style="46" customWidth="1"/>
    <col min="2" max="2" width="32.33203125" style="46" bestFit="1" customWidth="1"/>
    <col min="3" max="3" width="20.44140625" style="46" customWidth="1"/>
    <col min="4" max="4" width="15.33203125" style="46" customWidth="1"/>
    <col min="5" max="5" width="37.5546875" style="46" bestFit="1" customWidth="1"/>
    <col min="6" max="6" width="12.33203125" style="69" customWidth="1"/>
    <col min="7" max="7" width="8.109375" style="46" bestFit="1" customWidth="1"/>
    <col min="8" max="8" width="11" style="47" customWidth="1"/>
    <col min="9" max="9" width="14.109375" style="46" customWidth="1"/>
    <col min="10" max="10" width="14.5546875" style="46" customWidth="1"/>
    <col min="11" max="11" width="13" style="46" customWidth="1"/>
    <col min="12" max="12" width="13.88671875" style="46" customWidth="1"/>
    <col min="13" max="13" width="17" style="49" customWidth="1"/>
    <col min="14" max="14" width="16.6640625" style="49" customWidth="1"/>
    <col min="15" max="15" width="13.6640625" style="49" customWidth="1"/>
    <col min="16" max="16" width="39.33203125" style="49" customWidth="1"/>
    <col min="17" max="17" width="37.5546875" style="23" customWidth="1"/>
    <col min="18" max="16384" width="9.109375" style="21"/>
  </cols>
  <sheetData>
    <row r="1" spans="1:21" ht="15" customHeight="1" x14ac:dyDescent="0.25">
      <c r="A1" s="83" t="s">
        <v>258</v>
      </c>
      <c r="B1" s="84"/>
      <c r="C1" s="85"/>
      <c r="D1" s="80"/>
      <c r="E1" s="81"/>
      <c r="F1" s="81"/>
      <c r="G1" s="81"/>
      <c r="H1" s="81"/>
      <c r="I1" s="81"/>
      <c r="J1" s="81"/>
      <c r="K1" s="81"/>
      <c r="L1" s="81"/>
      <c r="M1" s="81"/>
      <c r="N1" s="81"/>
      <c r="O1" s="81"/>
      <c r="P1" s="82"/>
      <c r="Q1" s="21"/>
    </row>
    <row r="2" spans="1:21" s="19" customFormat="1" ht="43.5" customHeight="1" x14ac:dyDescent="0.3">
      <c r="A2" s="73" t="s">
        <v>32</v>
      </c>
      <c r="B2" s="74"/>
      <c r="C2" s="74"/>
      <c r="D2" s="75"/>
      <c r="E2" s="75"/>
      <c r="F2" s="75"/>
      <c r="G2" s="75"/>
      <c r="H2" s="75"/>
      <c r="I2" s="75"/>
      <c r="J2" s="75"/>
      <c r="K2" s="75"/>
      <c r="L2" s="75"/>
      <c r="M2" s="75"/>
      <c r="N2" s="75"/>
      <c r="O2" s="75"/>
      <c r="P2" s="76"/>
    </row>
    <row r="3" spans="1:21" s="22" customFormat="1" ht="95.25" customHeight="1" x14ac:dyDescent="0.25">
      <c r="A3" s="26" t="s">
        <v>59</v>
      </c>
      <c r="B3" s="27" t="s">
        <v>57</v>
      </c>
      <c r="C3" s="27" t="s">
        <v>55</v>
      </c>
      <c r="D3" s="27" t="s">
        <v>62</v>
      </c>
      <c r="E3" s="27" t="s">
        <v>58</v>
      </c>
      <c r="F3" s="65" t="s">
        <v>63</v>
      </c>
      <c r="G3" s="27" t="s">
        <v>64</v>
      </c>
      <c r="H3" s="27" t="s">
        <v>65</v>
      </c>
      <c r="I3" s="28" t="s">
        <v>80</v>
      </c>
      <c r="J3" s="29" t="s">
        <v>39</v>
      </c>
      <c r="K3" s="30" t="s">
        <v>60</v>
      </c>
      <c r="L3" s="27" t="s">
        <v>66</v>
      </c>
      <c r="M3" s="77" t="s">
        <v>56</v>
      </c>
      <c r="N3" s="78"/>
      <c r="O3" s="78"/>
      <c r="P3" s="79"/>
    </row>
    <row r="4" spans="1:21" ht="15" customHeight="1" x14ac:dyDescent="0.25">
      <c r="A4" s="31" t="s">
        <v>95</v>
      </c>
      <c r="B4" s="32" t="s">
        <v>96</v>
      </c>
      <c r="C4" s="32" t="s">
        <v>97</v>
      </c>
      <c r="D4" s="32">
        <v>42</v>
      </c>
      <c r="E4" s="32" t="s">
        <v>98</v>
      </c>
      <c r="F4" s="66">
        <v>27963</v>
      </c>
      <c r="G4" s="32" t="s">
        <v>199</v>
      </c>
      <c r="H4" s="32">
        <v>740</v>
      </c>
      <c r="I4" s="33">
        <v>850</v>
      </c>
      <c r="J4" s="31" t="s">
        <v>8</v>
      </c>
      <c r="K4" s="34" t="s">
        <v>256</v>
      </c>
      <c r="L4" s="35" t="s">
        <v>8</v>
      </c>
      <c r="M4" s="52" t="s">
        <v>257</v>
      </c>
      <c r="N4" s="53"/>
      <c r="O4" s="53"/>
      <c r="P4" s="54"/>
      <c r="Q4" s="70" t="s">
        <v>255</v>
      </c>
      <c r="R4" s="71"/>
      <c r="S4" s="71"/>
      <c r="T4" s="72"/>
      <c r="U4" s="21" t="e">
        <f>VLOOKUP(#REF!,Sheet1!$D$1:$E$56,2,FALSE)</f>
        <v>#REF!</v>
      </c>
    </row>
    <row r="5" spans="1:21" ht="15" customHeight="1" x14ac:dyDescent="0.25">
      <c r="A5" s="36" t="s">
        <v>99</v>
      </c>
      <c r="B5" s="37" t="s">
        <v>100</v>
      </c>
      <c r="C5" s="37" t="s">
        <v>101</v>
      </c>
      <c r="D5" s="37">
        <v>76</v>
      </c>
      <c r="E5" s="37" t="s">
        <v>98</v>
      </c>
      <c r="F5" s="67">
        <v>26511</v>
      </c>
      <c r="G5" s="37" t="s">
        <v>199</v>
      </c>
      <c r="H5" s="37">
        <v>197</v>
      </c>
      <c r="I5" s="38">
        <v>850</v>
      </c>
      <c r="J5" s="39" t="s">
        <v>8</v>
      </c>
      <c r="K5" s="40" t="s">
        <v>256</v>
      </c>
      <c r="L5" s="41" t="s">
        <v>8</v>
      </c>
      <c r="M5" s="55" t="s">
        <v>257</v>
      </c>
      <c r="N5" s="56"/>
      <c r="O5" s="56"/>
      <c r="P5" s="57"/>
      <c r="Q5" s="21"/>
      <c r="U5" s="21" t="e">
        <f>VLOOKUP(#REF!,Sheet1!$D$1:$E$56,2,FALSE)</f>
        <v>#REF!</v>
      </c>
    </row>
    <row r="6" spans="1:21" ht="15" customHeight="1" x14ac:dyDescent="0.25">
      <c r="A6" s="31" t="s">
        <v>102</v>
      </c>
      <c r="B6" s="32" t="s">
        <v>103</v>
      </c>
      <c r="C6" s="32" t="s">
        <v>104</v>
      </c>
      <c r="D6" s="32">
        <v>105</v>
      </c>
      <c r="E6" s="32" t="s">
        <v>98</v>
      </c>
      <c r="F6" s="66">
        <v>28625</v>
      </c>
      <c r="G6" s="32" t="s">
        <v>199</v>
      </c>
      <c r="H6" s="32">
        <v>257</v>
      </c>
      <c r="I6" s="33">
        <v>850</v>
      </c>
      <c r="J6" s="31" t="s">
        <v>8</v>
      </c>
      <c r="K6" s="34" t="s">
        <v>256</v>
      </c>
      <c r="L6" s="35" t="s">
        <v>8</v>
      </c>
      <c r="M6" s="58" t="s">
        <v>257</v>
      </c>
      <c r="N6" s="59"/>
      <c r="O6" s="59"/>
      <c r="P6" s="60"/>
      <c r="Q6" s="21"/>
      <c r="U6" s="21" t="e">
        <f>VLOOKUP(#REF!,Sheet1!$D$1:$E$56,2,FALSE)</f>
        <v>#REF!</v>
      </c>
    </row>
    <row r="7" spans="1:21" ht="15" customHeight="1" x14ac:dyDescent="0.25">
      <c r="A7" s="39" t="s">
        <v>105</v>
      </c>
      <c r="B7" s="37" t="s">
        <v>106</v>
      </c>
      <c r="C7" s="37" t="s">
        <v>97</v>
      </c>
      <c r="D7" s="37">
        <v>121</v>
      </c>
      <c r="E7" s="37" t="s">
        <v>107</v>
      </c>
      <c r="F7" s="67">
        <v>28005</v>
      </c>
      <c r="G7" s="37" t="s">
        <v>200</v>
      </c>
      <c r="H7" s="37">
        <v>614</v>
      </c>
      <c r="I7" s="38">
        <v>850</v>
      </c>
      <c r="J7" s="39" t="s">
        <v>8</v>
      </c>
      <c r="K7" s="40" t="s">
        <v>256</v>
      </c>
      <c r="L7" s="41" t="s">
        <v>8</v>
      </c>
      <c r="M7" s="55" t="s">
        <v>257</v>
      </c>
      <c r="N7" s="56"/>
      <c r="O7" s="56"/>
      <c r="P7" s="57"/>
      <c r="Q7" s="21"/>
      <c r="U7" s="21" t="e">
        <f>VLOOKUP(#REF!,Sheet1!$D$1:$E$56,2,FALSE)</f>
        <v>#REF!</v>
      </c>
    </row>
    <row r="8" spans="1:21" ht="15" customHeight="1" x14ac:dyDescent="0.25">
      <c r="A8" s="31" t="s">
        <v>108</v>
      </c>
      <c r="B8" s="32" t="s">
        <v>109</v>
      </c>
      <c r="C8" s="32" t="s">
        <v>97</v>
      </c>
      <c r="D8" s="32">
        <v>133</v>
      </c>
      <c r="E8" s="32" t="s">
        <v>110</v>
      </c>
      <c r="F8" s="66">
        <v>27244</v>
      </c>
      <c r="G8" s="32" t="s">
        <v>200</v>
      </c>
      <c r="H8" s="32">
        <v>212</v>
      </c>
      <c r="I8" s="33">
        <v>850</v>
      </c>
      <c r="J8" s="31" t="s">
        <v>8</v>
      </c>
      <c r="K8" s="34" t="s">
        <v>256</v>
      </c>
      <c r="L8" s="35" t="s">
        <v>8</v>
      </c>
      <c r="M8" s="58" t="s">
        <v>257</v>
      </c>
      <c r="N8" s="59"/>
      <c r="O8" s="59"/>
      <c r="P8" s="60"/>
      <c r="Q8" s="21"/>
      <c r="U8" s="21" t="e">
        <f>VLOOKUP(#REF!,Sheet1!$D$1:$E$56,2,FALSE)</f>
        <v>#REF!</v>
      </c>
    </row>
    <row r="9" spans="1:21" ht="15" customHeight="1" x14ac:dyDescent="0.25">
      <c r="A9" s="39" t="s">
        <v>111</v>
      </c>
      <c r="B9" s="37" t="s">
        <v>112</v>
      </c>
      <c r="C9" s="37" t="s">
        <v>97</v>
      </c>
      <c r="D9" s="37">
        <v>137</v>
      </c>
      <c r="E9" s="37" t="s">
        <v>98</v>
      </c>
      <c r="F9" s="67">
        <v>27967</v>
      </c>
      <c r="G9" s="37" t="s">
        <v>199</v>
      </c>
      <c r="H9" s="37">
        <v>851</v>
      </c>
      <c r="I9" s="41">
        <v>850</v>
      </c>
      <c r="J9" s="40" t="s">
        <v>8</v>
      </c>
      <c r="K9" s="40" t="s">
        <v>256</v>
      </c>
      <c r="L9" s="41" t="s">
        <v>8</v>
      </c>
      <c r="M9" s="55" t="s">
        <v>257</v>
      </c>
      <c r="N9" s="56"/>
      <c r="O9" s="56"/>
      <c r="P9" s="57"/>
      <c r="Q9" s="21"/>
      <c r="U9" s="21" t="e">
        <f>VLOOKUP(#REF!,Sheet1!$D$1:$E$56,2,FALSE)</f>
        <v>#REF!</v>
      </c>
    </row>
    <row r="10" spans="1:21" ht="15" customHeight="1" x14ac:dyDescent="0.25">
      <c r="A10" s="31" t="s">
        <v>113</v>
      </c>
      <c r="B10" s="32" t="s">
        <v>114</v>
      </c>
      <c r="C10" s="32" t="s">
        <v>97</v>
      </c>
      <c r="D10" s="32">
        <v>138</v>
      </c>
      <c r="E10" s="32" t="s">
        <v>110</v>
      </c>
      <c r="F10" s="66">
        <v>26492</v>
      </c>
      <c r="G10" s="32" t="s">
        <v>200</v>
      </c>
      <c r="H10" s="32">
        <v>203</v>
      </c>
      <c r="I10" s="35">
        <v>850</v>
      </c>
      <c r="J10" s="34" t="s">
        <v>8</v>
      </c>
      <c r="K10" s="34" t="s">
        <v>256</v>
      </c>
      <c r="L10" s="35" t="s">
        <v>8</v>
      </c>
      <c r="M10" s="58" t="s">
        <v>257</v>
      </c>
      <c r="N10" s="59"/>
      <c r="O10" s="59"/>
      <c r="P10" s="60"/>
      <c r="Q10" s="21"/>
      <c r="U10" s="21" t="e">
        <f>VLOOKUP(#REF!,Sheet1!$D$1:$E$56,2,FALSE)</f>
        <v>#REF!</v>
      </c>
    </row>
    <row r="11" spans="1:21" ht="15" customHeight="1" x14ac:dyDescent="0.25">
      <c r="A11" s="39" t="s">
        <v>115</v>
      </c>
      <c r="B11" s="37" t="s">
        <v>116</v>
      </c>
      <c r="C11" s="37" t="s">
        <v>101</v>
      </c>
      <c r="D11" s="37">
        <v>146</v>
      </c>
      <c r="E11" s="37" t="s">
        <v>98</v>
      </c>
      <c r="F11" s="67">
        <v>26548</v>
      </c>
      <c r="G11" s="37" t="s">
        <v>199</v>
      </c>
      <c r="H11" s="37">
        <v>210</v>
      </c>
      <c r="I11" s="41">
        <v>850</v>
      </c>
      <c r="J11" s="40">
        <v>1000</v>
      </c>
      <c r="K11" s="40" t="s">
        <v>256</v>
      </c>
      <c r="L11" s="41" t="s">
        <v>8</v>
      </c>
      <c r="M11" s="55" t="s">
        <v>257</v>
      </c>
      <c r="N11" s="56"/>
      <c r="O11" s="56"/>
      <c r="P11" s="57"/>
      <c r="Q11" s="21"/>
      <c r="U11" s="21" t="e">
        <f>VLOOKUP(#REF!,Sheet1!$D$1:$E$56,2,FALSE)</f>
        <v>#REF!</v>
      </c>
    </row>
    <row r="12" spans="1:21" ht="15" customHeight="1" x14ac:dyDescent="0.25">
      <c r="A12" s="31" t="s">
        <v>117</v>
      </c>
      <c r="B12" s="32" t="s">
        <v>118</v>
      </c>
      <c r="C12" s="32" t="s">
        <v>101</v>
      </c>
      <c r="D12" s="32">
        <v>166</v>
      </c>
      <c r="E12" s="32" t="s">
        <v>119</v>
      </c>
      <c r="F12" s="66">
        <v>34942</v>
      </c>
      <c r="G12" s="32" t="s">
        <v>199</v>
      </c>
      <c r="H12" s="32">
        <v>225</v>
      </c>
      <c r="I12" s="35">
        <v>850</v>
      </c>
      <c r="J12" s="34" t="s">
        <v>8</v>
      </c>
      <c r="K12" s="34">
        <v>7385</v>
      </c>
      <c r="L12" s="35">
        <v>6960</v>
      </c>
      <c r="M12" s="58" t="s">
        <v>8</v>
      </c>
      <c r="N12" s="59"/>
      <c r="O12" s="59"/>
      <c r="P12" s="60"/>
      <c r="Q12" s="21"/>
      <c r="U12" s="21" t="e">
        <f>VLOOKUP(#REF!,Sheet1!$D$1:$E$56,2,FALSE)</f>
        <v>#REF!</v>
      </c>
    </row>
    <row r="13" spans="1:21" ht="15" customHeight="1" x14ac:dyDescent="0.25">
      <c r="A13" s="39" t="s">
        <v>120</v>
      </c>
      <c r="B13" s="37" t="s">
        <v>121</v>
      </c>
      <c r="C13" s="37" t="s">
        <v>122</v>
      </c>
      <c r="D13" s="37">
        <v>172</v>
      </c>
      <c r="E13" s="37" t="s">
        <v>119</v>
      </c>
      <c r="F13" s="67">
        <v>29472</v>
      </c>
      <c r="G13" s="37" t="s">
        <v>199</v>
      </c>
      <c r="H13" s="37">
        <v>290</v>
      </c>
      <c r="I13" s="41">
        <v>850</v>
      </c>
      <c r="J13" s="40">
        <v>754</v>
      </c>
      <c r="K13" s="40">
        <v>6850</v>
      </c>
      <c r="L13" s="41">
        <v>7340</v>
      </c>
      <c r="M13" s="55" t="s">
        <v>8</v>
      </c>
      <c r="N13" s="56"/>
      <c r="O13" s="56"/>
      <c r="P13" s="57"/>
      <c r="Q13" s="21"/>
      <c r="U13" s="21" t="e">
        <f>VLOOKUP(#REF!,Sheet1!$D$1:$E$56,2,FALSE)</f>
        <v>#REF!</v>
      </c>
    </row>
    <row r="14" spans="1:21" ht="15" customHeight="1" x14ac:dyDescent="0.25">
      <c r="A14" s="31" t="s">
        <v>123</v>
      </c>
      <c r="B14" s="32" t="s">
        <v>124</v>
      </c>
      <c r="C14" s="32" t="s">
        <v>122</v>
      </c>
      <c r="D14" s="32">
        <v>176</v>
      </c>
      <c r="E14" s="32" t="s">
        <v>119</v>
      </c>
      <c r="F14" s="66">
        <v>27775</v>
      </c>
      <c r="G14" s="32" t="s">
        <v>199</v>
      </c>
      <c r="H14" s="32">
        <v>235</v>
      </c>
      <c r="I14" s="35">
        <v>850</v>
      </c>
      <c r="J14" s="34">
        <v>750</v>
      </c>
      <c r="K14" s="34">
        <v>7280</v>
      </c>
      <c r="L14" s="35">
        <v>6510</v>
      </c>
      <c r="M14" s="58" t="s">
        <v>8</v>
      </c>
      <c r="N14" s="59"/>
      <c r="O14" s="59"/>
      <c r="P14" s="60"/>
      <c r="Q14" s="21"/>
      <c r="U14" s="21" t="e">
        <f>VLOOKUP(#REF!,Sheet1!$D$1:$E$56,2,FALSE)</f>
        <v>#REF!</v>
      </c>
    </row>
    <row r="15" spans="1:21" ht="15" customHeight="1" x14ac:dyDescent="0.25">
      <c r="A15" s="39" t="s">
        <v>125</v>
      </c>
      <c r="B15" s="37" t="s">
        <v>126</v>
      </c>
      <c r="C15" s="37" t="s">
        <v>122</v>
      </c>
      <c r="D15" s="37">
        <v>178</v>
      </c>
      <c r="E15" s="37" t="s">
        <v>119</v>
      </c>
      <c r="F15" s="67">
        <v>41783</v>
      </c>
      <c r="G15" s="37" t="s">
        <v>199</v>
      </c>
      <c r="H15" s="37">
        <v>1204</v>
      </c>
      <c r="I15" s="41">
        <v>850</v>
      </c>
      <c r="J15" s="40" t="s">
        <v>8</v>
      </c>
      <c r="K15" s="40">
        <v>7807</v>
      </c>
      <c r="L15" s="41">
        <v>0</v>
      </c>
      <c r="M15" s="55" t="s">
        <v>8</v>
      </c>
      <c r="N15" s="56"/>
      <c r="O15" s="56"/>
      <c r="P15" s="57"/>
      <c r="Q15" s="21"/>
      <c r="U15" s="21" t="e">
        <f>VLOOKUP(#REF!,Sheet1!$D$1:$E$56,2,FALSE)</f>
        <v>#REF!</v>
      </c>
    </row>
    <row r="16" spans="1:21" ht="15" customHeight="1" x14ac:dyDescent="0.25">
      <c r="A16" s="31" t="s">
        <v>127</v>
      </c>
      <c r="B16" s="32" t="s">
        <v>128</v>
      </c>
      <c r="C16" s="32" t="s">
        <v>97</v>
      </c>
      <c r="D16" s="32">
        <v>179</v>
      </c>
      <c r="E16" s="32" t="s">
        <v>119</v>
      </c>
      <c r="F16" s="66">
        <v>41782</v>
      </c>
      <c r="G16" s="32" t="s">
        <v>199</v>
      </c>
      <c r="H16" s="32">
        <v>1208</v>
      </c>
      <c r="I16" s="35">
        <v>850</v>
      </c>
      <c r="J16" s="34" t="s">
        <v>8</v>
      </c>
      <c r="K16" s="34">
        <v>8071</v>
      </c>
      <c r="L16" s="35">
        <v>0</v>
      </c>
      <c r="M16" s="58" t="s">
        <v>8</v>
      </c>
      <c r="N16" s="59"/>
      <c r="O16" s="59"/>
      <c r="P16" s="60"/>
      <c r="Q16" s="21"/>
      <c r="U16" s="21" t="e">
        <f>VLOOKUP(#REF!,Sheet1!$D$1:$E$56,2,FALSE)</f>
        <v>#REF!</v>
      </c>
    </row>
    <row r="17" spans="1:21" ht="15" customHeight="1" x14ac:dyDescent="0.25">
      <c r="A17" s="39" t="s">
        <v>129</v>
      </c>
      <c r="B17" s="37" t="s">
        <v>130</v>
      </c>
      <c r="C17" s="37" t="s">
        <v>122</v>
      </c>
      <c r="D17" s="37">
        <v>264</v>
      </c>
      <c r="E17" s="37" t="s">
        <v>119</v>
      </c>
      <c r="F17" s="67">
        <v>34790</v>
      </c>
      <c r="G17" s="37" t="s">
        <v>199</v>
      </c>
      <c r="H17" s="37">
        <v>281</v>
      </c>
      <c r="I17" s="41">
        <v>850</v>
      </c>
      <c r="J17" s="40" t="s">
        <v>8</v>
      </c>
      <c r="K17" s="40">
        <v>7336</v>
      </c>
      <c r="L17" s="41">
        <v>6896</v>
      </c>
      <c r="M17" s="55" t="s">
        <v>8</v>
      </c>
      <c r="N17" s="56"/>
      <c r="O17" s="56"/>
      <c r="P17" s="57"/>
      <c r="Q17" s="21"/>
      <c r="U17" s="21" t="e">
        <f>VLOOKUP(#REF!,Sheet1!$D$1:$E$56,2,FALSE)</f>
        <v>#REF!</v>
      </c>
    </row>
    <row r="18" spans="1:21" ht="15" customHeight="1" x14ac:dyDescent="0.25">
      <c r="A18" s="31" t="s">
        <v>131</v>
      </c>
      <c r="B18" s="32" t="s">
        <v>132</v>
      </c>
      <c r="C18" s="32" t="s">
        <v>122</v>
      </c>
      <c r="D18" s="32">
        <v>297</v>
      </c>
      <c r="E18" s="32" t="s">
        <v>119</v>
      </c>
      <c r="F18" s="66">
        <v>41785</v>
      </c>
      <c r="G18" s="32" t="s">
        <v>199</v>
      </c>
      <c r="H18" s="32">
        <v>1208</v>
      </c>
      <c r="I18" s="35">
        <v>850</v>
      </c>
      <c r="J18" s="34" t="s">
        <v>8</v>
      </c>
      <c r="K18" s="34">
        <v>8064</v>
      </c>
      <c r="L18" s="35">
        <v>0</v>
      </c>
      <c r="M18" s="58" t="s">
        <v>8</v>
      </c>
      <c r="N18" s="59"/>
      <c r="O18" s="59"/>
      <c r="P18" s="60"/>
      <c r="Q18" s="21"/>
      <c r="U18" s="21" t="e">
        <f>VLOOKUP(#REF!,Sheet1!$D$1:$E$56,2,FALSE)</f>
        <v>#REF!</v>
      </c>
    </row>
    <row r="19" spans="1:21" ht="15" customHeight="1" x14ac:dyDescent="0.25">
      <c r="A19" s="39" t="s">
        <v>133</v>
      </c>
      <c r="B19" s="37" t="s">
        <v>134</v>
      </c>
      <c r="C19" s="37" t="s">
        <v>97</v>
      </c>
      <c r="D19" s="37">
        <v>325</v>
      </c>
      <c r="E19" s="37" t="s">
        <v>98</v>
      </c>
      <c r="F19" s="67">
        <v>26480</v>
      </c>
      <c r="G19" s="37" t="s">
        <v>199</v>
      </c>
      <c r="H19" s="37">
        <v>182</v>
      </c>
      <c r="I19" s="41">
        <v>850</v>
      </c>
      <c r="J19" s="40" t="s">
        <v>8</v>
      </c>
      <c r="K19" s="40" t="s">
        <v>256</v>
      </c>
      <c r="L19" s="41" t="s">
        <v>8</v>
      </c>
      <c r="M19" s="55" t="s">
        <v>257</v>
      </c>
      <c r="N19" s="56"/>
      <c r="O19" s="56"/>
      <c r="P19" s="57"/>
      <c r="Q19" s="21"/>
      <c r="U19" s="21" t="e">
        <f>VLOOKUP(#REF!,Sheet1!$D$1:$E$56,2,FALSE)</f>
        <v>#REF!</v>
      </c>
    </row>
    <row r="20" spans="1:21" ht="15" customHeight="1" x14ac:dyDescent="0.25">
      <c r="A20" s="31" t="s">
        <v>135</v>
      </c>
      <c r="B20" s="32" t="s">
        <v>136</v>
      </c>
      <c r="C20" s="32" t="s">
        <v>122</v>
      </c>
      <c r="D20" s="32">
        <v>426</v>
      </c>
      <c r="E20" s="32" t="s">
        <v>119</v>
      </c>
      <c r="F20" s="66">
        <v>41781</v>
      </c>
      <c r="G20" s="32" t="s">
        <v>199</v>
      </c>
      <c r="H20" s="32">
        <v>1208</v>
      </c>
      <c r="I20" s="35">
        <v>850</v>
      </c>
      <c r="J20" s="34" t="s">
        <v>8</v>
      </c>
      <c r="K20" s="34">
        <v>7892</v>
      </c>
      <c r="L20" s="35">
        <v>0</v>
      </c>
      <c r="M20" s="58" t="s">
        <v>8</v>
      </c>
      <c r="N20" s="59"/>
      <c r="O20" s="59"/>
      <c r="P20" s="60"/>
      <c r="Q20" s="21"/>
      <c r="U20" s="21" t="e">
        <f>VLOOKUP(#REF!,Sheet1!$D$1:$E$56,2,FALSE)</f>
        <v>#REF!</v>
      </c>
    </row>
    <row r="21" spans="1:21" ht="15" customHeight="1" x14ac:dyDescent="0.25">
      <c r="A21" s="39" t="s">
        <v>137</v>
      </c>
      <c r="B21" s="37" t="s">
        <v>138</v>
      </c>
      <c r="C21" s="37" t="s">
        <v>122</v>
      </c>
      <c r="D21" s="37">
        <v>474</v>
      </c>
      <c r="E21" s="37" t="s">
        <v>119</v>
      </c>
      <c r="F21" s="67">
        <v>41787</v>
      </c>
      <c r="G21" s="37" t="s">
        <v>199</v>
      </c>
      <c r="H21" s="37">
        <v>1208</v>
      </c>
      <c r="I21" s="41">
        <v>850</v>
      </c>
      <c r="J21" s="40" t="s">
        <v>8</v>
      </c>
      <c r="K21" s="40">
        <v>8171</v>
      </c>
      <c r="L21" s="41">
        <v>0</v>
      </c>
      <c r="M21" s="55" t="s">
        <v>8</v>
      </c>
      <c r="N21" s="56"/>
      <c r="O21" s="56"/>
      <c r="P21" s="57"/>
      <c r="Q21" s="21"/>
      <c r="U21" s="21" t="e">
        <f>VLOOKUP(#REF!,Sheet1!$D$1:$E$56,2,FALSE)</f>
        <v>#REF!</v>
      </c>
    </row>
    <row r="22" spans="1:21" ht="15" customHeight="1" x14ac:dyDescent="0.25">
      <c r="A22" s="31" t="s">
        <v>139</v>
      </c>
      <c r="B22" s="32" t="s">
        <v>140</v>
      </c>
      <c r="C22" s="32" t="s">
        <v>104</v>
      </c>
      <c r="D22" s="32">
        <v>560</v>
      </c>
      <c r="E22" s="32" t="s">
        <v>119</v>
      </c>
      <c r="F22" s="66">
        <v>41735</v>
      </c>
      <c r="G22" s="32" t="s">
        <v>199</v>
      </c>
      <c r="H22" s="32">
        <v>1086</v>
      </c>
      <c r="I22" s="35">
        <v>850</v>
      </c>
      <c r="J22" s="34" t="s">
        <v>8</v>
      </c>
      <c r="K22" s="34">
        <v>8072</v>
      </c>
      <c r="L22" s="35">
        <v>0</v>
      </c>
      <c r="M22" s="58" t="s">
        <v>8</v>
      </c>
      <c r="N22" s="59"/>
      <c r="O22" s="59"/>
      <c r="P22" s="60"/>
      <c r="Q22" s="21"/>
      <c r="U22" s="21" t="e">
        <f>VLOOKUP(#REF!,Sheet1!$D$1:$E$56,2,FALSE)</f>
        <v>#REF!</v>
      </c>
    </row>
    <row r="23" spans="1:21" ht="15" customHeight="1" x14ac:dyDescent="0.25">
      <c r="A23" s="39" t="s">
        <v>141</v>
      </c>
      <c r="B23" s="37" t="s">
        <v>142</v>
      </c>
      <c r="C23" s="37" t="s">
        <v>104</v>
      </c>
      <c r="D23" s="37">
        <v>613</v>
      </c>
      <c r="E23" s="37" t="s">
        <v>98</v>
      </c>
      <c r="F23" s="67">
        <v>32675</v>
      </c>
      <c r="G23" s="37" t="s">
        <v>201</v>
      </c>
      <c r="H23" s="37">
        <v>759</v>
      </c>
      <c r="I23" s="41">
        <v>850</v>
      </c>
      <c r="J23" s="40" t="s">
        <v>8</v>
      </c>
      <c r="K23" s="40">
        <v>7300</v>
      </c>
      <c r="L23" s="41">
        <v>4610</v>
      </c>
      <c r="M23" s="55" t="s">
        <v>8</v>
      </c>
      <c r="N23" s="56"/>
      <c r="O23" s="56"/>
      <c r="P23" s="57"/>
      <c r="Q23" s="21"/>
      <c r="U23" s="21" t="e">
        <f>VLOOKUP(#REF!,Sheet1!$D$1:$E$56,2,FALSE)</f>
        <v>#REF!</v>
      </c>
    </row>
    <row r="24" spans="1:21" ht="15" customHeight="1" x14ac:dyDescent="0.25">
      <c r="A24" s="31" t="s">
        <v>143</v>
      </c>
      <c r="B24" s="32" t="s">
        <v>144</v>
      </c>
      <c r="C24" s="32" t="s">
        <v>122</v>
      </c>
      <c r="D24" s="32">
        <v>616</v>
      </c>
      <c r="E24" s="32" t="s">
        <v>98</v>
      </c>
      <c r="F24" s="66">
        <v>26542</v>
      </c>
      <c r="G24" s="32" t="s">
        <v>199</v>
      </c>
      <c r="H24" s="32">
        <v>214</v>
      </c>
      <c r="I24" s="35">
        <v>850</v>
      </c>
      <c r="J24" s="34" t="s">
        <v>8</v>
      </c>
      <c r="K24" s="34" t="s">
        <v>256</v>
      </c>
      <c r="L24" s="35" t="s">
        <v>8</v>
      </c>
      <c r="M24" s="58" t="s">
        <v>257</v>
      </c>
      <c r="N24" s="59"/>
      <c r="O24" s="59"/>
      <c r="P24" s="60"/>
      <c r="Q24" s="21"/>
      <c r="U24" s="21" t="e">
        <f>VLOOKUP(#REF!,Sheet1!$D$1:$E$56,2,FALSE)</f>
        <v>#REF!</v>
      </c>
    </row>
    <row r="25" spans="1:21" ht="15" customHeight="1" x14ac:dyDescent="0.25">
      <c r="A25" s="39" t="s">
        <v>145</v>
      </c>
      <c r="B25" s="37" t="s">
        <v>146</v>
      </c>
      <c r="C25" s="37" t="s">
        <v>122</v>
      </c>
      <c r="D25" s="37">
        <v>634</v>
      </c>
      <c r="E25" s="37" t="s">
        <v>98</v>
      </c>
      <c r="F25" s="67">
        <v>27967</v>
      </c>
      <c r="G25" s="37" t="s">
        <v>199</v>
      </c>
      <c r="H25" s="37">
        <v>785</v>
      </c>
      <c r="I25" s="41">
        <v>850</v>
      </c>
      <c r="J25" s="40" t="s">
        <v>8</v>
      </c>
      <c r="K25" s="40" t="s">
        <v>256</v>
      </c>
      <c r="L25" s="41" t="s">
        <v>8</v>
      </c>
      <c r="M25" s="55" t="s">
        <v>257</v>
      </c>
      <c r="N25" s="56"/>
      <c r="O25" s="56"/>
      <c r="P25" s="57"/>
      <c r="Q25" s="21"/>
      <c r="U25" s="21" t="e">
        <f>VLOOKUP(#REF!,Sheet1!$D$1:$E$56,2,FALSE)</f>
        <v>#REF!</v>
      </c>
    </row>
    <row r="26" spans="1:21" ht="15" customHeight="1" x14ac:dyDescent="0.25">
      <c r="A26" s="31" t="s">
        <v>147</v>
      </c>
      <c r="B26" s="32" t="s">
        <v>148</v>
      </c>
      <c r="C26" s="32" t="s">
        <v>104</v>
      </c>
      <c r="D26" s="32">
        <v>644</v>
      </c>
      <c r="E26" s="32" t="s">
        <v>149</v>
      </c>
      <c r="F26" s="66">
        <v>26488</v>
      </c>
      <c r="G26" s="32" t="s">
        <v>200</v>
      </c>
      <c r="H26" s="32">
        <v>202</v>
      </c>
      <c r="I26" s="35">
        <v>850</v>
      </c>
      <c r="J26" s="34" t="s">
        <v>8</v>
      </c>
      <c r="K26" s="34" t="s">
        <v>256</v>
      </c>
      <c r="L26" s="35" t="s">
        <v>8</v>
      </c>
      <c r="M26" s="58" t="s">
        <v>257</v>
      </c>
      <c r="N26" s="59"/>
      <c r="O26" s="59"/>
      <c r="P26" s="60"/>
      <c r="Q26" s="21"/>
      <c r="U26" s="21" t="e">
        <f>VLOOKUP(#REF!,Sheet1!$D$1:$E$56,2,FALSE)</f>
        <v>#REF!</v>
      </c>
    </row>
    <row r="27" spans="1:21" ht="15" customHeight="1" x14ac:dyDescent="0.25">
      <c r="A27" s="39" t="s">
        <v>150</v>
      </c>
      <c r="B27" s="37" t="s">
        <v>151</v>
      </c>
      <c r="C27" s="37" t="s">
        <v>104</v>
      </c>
      <c r="D27" s="37">
        <v>665</v>
      </c>
      <c r="E27" s="37" t="s">
        <v>110</v>
      </c>
      <c r="F27" s="67">
        <v>27234</v>
      </c>
      <c r="G27" s="37" t="s">
        <v>200</v>
      </c>
      <c r="H27" s="37">
        <v>213</v>
      </c>
      <c r="I27" s="41">
        <v>850</v>
      </c>
      <c r="J27" s="40" t="s">
        <v>8</v>
      </c>
      <c r="K27" s="40" t="s">
        <v>256</v>
      </c>
      <c r="L27" s="41" t="s">
        <v>8</v>
      </c>
      <c r="M27" s="55" t="s">
        <v>257</v>
      </c>
      <c r="N27" s="56"/>
      <c r="O27" s="56"/>
      <c r="P27" s="57"/>
      <c r="Q27" s="21"/>
      <c r="U27" s="21" t="e">
        <f>VLOOKUP(#REF!,Sheet1!$D$1:$E$56,2,FALSE)</f>
        <v>#REF!</v>
      </c>
    </row>
    <row r="28" spans="1:21" ht="15" customHeight="1" x14ac:dyDescent="0.25">
      <c r="A28" s="31" t="s">
        <v>152</v>
      </c>
      <c r="B28" s="32" t="s">
        <v>153</v>
      </c>
      <c r="C28" s="32" t="s">
        <v>104</v>
      </c>
      <c r="D28" s="32">
        <v>667</v>
      </c>
      <c r="E28" s="32" t="s">
        <v>110</v>
      </c>
      <c r="F28" s="66">
        <v>26330</v>
      </c>
      <c r="G28" s="32" t="s">
        <v>200</v>
      </c>
      <c r="H28" s="32">
        <v>223</v>
      </c>
      <c r="I28" s="35">
        <v>850</v>
      </c>
      <c r="J28" s="34" t="s">
        <v>8</v>
      </c>
      <c r="K28" s="34" t="s">
        <v>256</v>
      </c>
      <c r="L28" s="35" t="s">
        <v>8</v>
      </c>
      <c r="M28" s="58" t="s">
        <v>257</v>
      </c>
      <c r="N28" s="59"/>
      <c r="O28" s="59"/>
      <c r="P28" s="60"/>
      <c r="Q28" s="21"/>
      <c r="U28" s="21" t="e">
        <f>VLOOKUP(#REF!,Sheet1!$D$1:$E$56,2,FALSE)</f>
        <v>#REF!</v>
      </c>
    </row>
    <row r="29" spans="1:21" ht="15" customHeight="1" x14ac:dyDescent="0.25">
      <c r="A29" s="39" t="s">
        <v>154</v>
      </c>
      <c r="B29" s="37" t="s">
        <v>155</v>
      </c>
      <c r="C29" s="37" t="s">
        <v>122</v>
      </c>
      <c r="D29" s="37">
        <v>675</v>
      </c>
      <c r="E29" s="37" t="s">
        <v>119</v>
      </c>
      <c r="F29" s="67">
        <v>41786</v>
      </c>
      <c r="G29" s="37" t="s">
        <v>199</v>
      </c>
      <c r="H29" s="37">
        <v>1208</v>
      </c>
      <c r="I29" s="41">
        <v>850</v>
      </c>
      <c r="J29" s="40" t="s">
        <v>8</v>
      </c>
      <c r="K29" s="40">
        <v>7888</v>
      </c>
      <c r="L29" s="41">
        <v>0</v>
      </c>
      <c r="M29" s="55" t="s">
        <v>8</v>
      </c>
      <c r="N29" s="56"/>
      <c r="O29" s="56"/>
      <c r="P29" s="57"/>
      <c r="Q29" s="21"/>
      <c r="U29" s="21" t="e">
        <f>VLOOKUP(#REF!,Sheet1!$D$1:$E$56,2,FALSE)</f>
        <v>#REF!</v>
      </c>
    </row>
    <row r="30" spans="1:21" ht="15" customHeight="1" x14ac:dyDescent="0.25">
      <c r="A30" s="31" t="s">
        <v>156</v>
      </c>
      <c r="B30" s="32" t="s">
        <v>157</v>
      </c>
      <c r="C30" s="32" t="s">
        <v>104</v>
      </c>
      <c r="D30" s="32">
        <v>700</v>
      </c>
      <c r="E30" s="32" t="s">
        <v>98</v>
      </c>
      <c r="F30" s="66">
        <v>26506</v>
      </c>
      <c r="G30" s="32" t="s">
        <v>199</v>
      </c>
      <c r="H30" s="32">
        <v>195</v>
      </c>
      <c r="I30" s="35">
        <v>850</v>
      </c>
      <c r="J30" s="34" t="s">
        <v>8</v>
      </c>
      <c r="K30" s="34" t="s">
        <v>256</v>
      </c>
      <c r="L30" s="35" t="s">
        <v>8</v>
      </c>
      <c r="M30" s="58" t="s">
        <v>257</v>
      </c>
      <c r="N30" s="59"/>
      <c r="O30" s="59"/>
      <c r="P30" s="60"/>
      <c r="Q30" s="21"/>
      <c r="U30" s="21" t="e">
        <f>VLOOKUP(#REF!,Sheet1!$D$1:$E$56,2,FALSE)</f>
        <v>#REF!</v>
      </c>
    </row>
    <row r="31" spans="1:21" ht="15" customHeight="1" x14ac:dyDescent="0.25">
      <c r="A31" s="39" t="s">
        <v>158</v>
      </c>
      <c r="B31" s="37" t="s">
        <v>159</v>
      </c>
      <c r="C31" s="37" t="s">
        <v>97</v>
      </c>
      <c r="D31" s="37">
        <v>719</v>
      </c>
      <c r="E31" s="37" t="s">
        <v>98</v>
      </c>
      <c r="F31" s="67">
        <v>26515</v>
      </c>
      <c r="G31" s="37" t="s">
        <v>199</v>
      </c>
      <c r="H31" s="37">
        <v>207</v>
      </c>
      <c r="I31" s="41">
        <v>850</v>
      </c>
      <c r="J31" s="40" t="s">
        <v>8</v>
      </c>
      <c r="K31" s="40" t="s">
        <v>256</v>
      </c>
      <c r="L31" s="41" t="s">
        <v>8</v>
      </c>
      <c r="M31" s="55" t="s">
        <v>257</v>
      </c>
      <c r="N31" s="56"/>
      <c r="O31" s="56"/>
      <c r="P31" s="57"/>
      <c r="Q31" s="21"/>
      <c r="U31" s="21" t="e">
        <f>VLOOKUP(#REF!,Sheet1!$D$1:$E$56,2,FALSE)</f>
        <v>#REF!</v>
      </c>
    </row>
    <row r="32" spans="1:21" ht="15" customHeight="1" x14ac:dyDescent="0.25">
      <c r="A32" s="31" t="s">
        <v>160</v>
      </c>
      <c r="B32" s="32" t="s">
        <v>161</v>
      </c>
      <c r="C32" s="32" t="s">
        <v>104</v>
      </c>
      <c r="D32" s="32">
        <v>727</v>
      </c>
      <c r="E32" s="32" t="s">
        <v>98</v>
      </c>
      <c r="F32" s="66">
        <v>26524</v>
      </c>
      <c r="G32" s="32" t="s">
        <v>199</v>
      </c>
      <c r="H32" s="32">
        <v>212</v>
      </c>
      <c r="I32" s="35">
        <v>850</v>
      </c>
      <c r="J32" s="34" t="s">
        <v>8</v>
      </c>
      <c r="K32" s="34" t="s">
        <v>256</v>
      </c>
      <c r="L32" s="35" t="s">
        <v>8</v>
      </c>
      <c r="M32" s="58" t="s">
        <v>257</v>
      </c>
      <c r="N32" s="59"/>
      <c r="O32" s="59"/>
      <c r="P32" s="60"/>
      <c r="Q32" s="21"/>
      <c r="U32" s="21" t="e">
        <f>VLOOKUP(#REF!,Sheet1!$D$1:$E$56,2,FALSE)</f>
        <v>#REF!</v>
      </c>
    </row>
    <row r="33" spans="1:21" ht="15" customHeight="1" x14ac:dyDescent="0.25">
      <c r="A33" s="39" t="s">
        <v>162</v>
      </c>
      <c r="B33" s="37" t="s">
        <v>163</v>
      </c>
      <c r="C33" s="37" t="s">
        <v>104</v>
      </c>
      <c r="D33" s="37">
        <v>744</v>
      </c>
      <c r="E33" s="37" t="s">
        <v>98</v>
      </c>
      <c r="F33" s="67">
        <v>28034</v>
      </c>
      <c r="G33" s="37" t="s">
        <v>200</v>
      </c>
      <c r="H33" s="37">
        <v>860</v>
      </c>
      <c r="I33" s="41">
        <v>850</v>
      </c>
      <c r="J33" s="40" t="s">
        <v>8</v>
      </c>
      <c r="K33" s="40" t="s">
        <v>256</v>
      </c>
      <c r="L33" s="41" t="s">
        <v>8</v>
      </c>
      <c r="M33" s="55" t="s">
        <v>257</v>
      </c>
      <c r="N33" s="56"/>
      <c r="O33" s="56"/>
      <c r="P33" s="57"/>
      <c r="Q33" s="21"/>
      <c r="U33" s="21" t="e">
        <f>VLOOKUP(#REF!,Sheet1!$D$1:$E$56,2,FALSE)</f>
        <v>#REF!</v>
      </c>
    </row>
    <row r="34" spans="1:21" ht="15" customHeight="1" x14ac:dyDescent="0.25">
      <c r="A34" s="31" t="s">
        <v>164</v>
      </c>
      <c r="B34" s="32" t="s">
        <v>165</v>
      </c>
      <c r="C34" s="32" t="s">
        <v>104</v>
      </c>
      <c r="D34" s="32">
        <v>754</v>
      </c>
      <c r="E34" s="32" t="s">
        <v>98</v>
      </c>
      <c r="F34" s="66">
        <v>27983</v>
      </c>
      <c r="G34" s="32" t="s">
        <v>199</v>
      </c>
      <c r="H34" s="32">
        <v>796</v>
      </c>
      <c r="I34" s="35">
        <v>850</v>
      </c>
      <c r="J34" s="34" t="s">
        <v>8</v>
      </c>
      <c r="K34" s="34" t="s">
        <v>256</v>
      </c>
      <c r="L34" s="35" t="s">
        <v>8</v>
      </c>
      <c r="M34" s="58" t="s">
        <v>257</v>
      </c>
      <c r="N34" s="59"/>
      <c r="O34" s="59"/>
      <c r="P34" s="60"/>
      <c r="Q34" s="21"/>
      <c r="U34" s="21" t="e">
        <f>VLOOKUP(#REF!,Sheet1!$D$1:$E$56,2,FALSE)</f>
        <v>#REF!</v>
      </c>
    </row>
    <row r="35" spans="1:21" ht="15" customHeight="1" x14ac:dyDescent="0.25">
      <c r="A35" s="39" t="s">
        <v>166</v>
      </c>
      <c r="B35" s="37" t="s">
        <v>167</v>
      </c>
      <c r="C35" s="37" t="s">
        <v>122</v>
      </c>
      <c r="D35" s="37">
        <v>793</v>
      </c>
      <c r="E35" s="37" t="s">
        <v>98</v>
      </c>
      <c r="F35" s="67">
        <v>26484</v>
      </c>
      <c r="G35" s="37" t="s">
        <v>200</v>
      </c>
      <c r="H35" s="37">
        <v>182</v>
      </c>
      <c r="I35" s="41">
        <v>850</v>
      </c>
      <c r="J35" s="40" t="s">
        <v>8</v>
      </c>
      <c r="K35" s="40" t="s">
        <v>256</v>
      </c>
      <c r="L35" s="41" t="s">
        <v>8</v>
      </c>
      <c r="M35" s="55" t="s">
        <v>257</v>
      </c>
      <c r="N35" s="56"/>
      <c r="O35" s="56"/>
      <c r="P35" s="57"/>
      <c r="Q35" s="21"/>
      <c r="U35" s="21" t="e">
        <f>VLOOKUP(#REF!,Sheet1!$D$1:$E$56,2,FALSE)</f>
        <v>#REF!</v>
      </c>
    </row>
    <row r="36" spans="1:21" ht="15" customHeight="1" x14ac:dyDescent="0.25">
      <c r="A36" s="31" t="s">
        <v>168</v>
      </c>
      <c r="B36" s="32" t="s">
        <v>169</v>
      </c>
      <c r="C36" s="32" t="s">
        <v>122</v>
      </c>
      <c r="D36" s="32">
        <v>820</v>
      </c>
      <c r="E36" s="32" t="s">
        <v>98</v>
      </c>
      <c r="F36" s="66">
        <v>28053</v>
      </c>
      <c r="G36" s="32" t="s">
        <v>199</v>
      </c>
      <c r="H36" s="32">
        <v>859</v>
      </c>
      <c r="I36" s="35">
        <v>850</v>
      </c>
      <c r="J36" s="34" t="s">
        <v>8</v>
      </c>
      <c r="K36" s="34" t="s">
        <v>256</v>
      </c>
      <c r="L36" s="35" t="s">
        <v>8</v>
      </c>
      <c r="M36" s="58" t="s">
        <v>257</v>
      </c>
      <c r="N36" s="59"/>
      <c r="O36" s="59"/>
      <c r="P36" s="60"/>
      <c r="Q36" s="21"/>
      <c r="U36" s="21" t="e">
        <f>VLOOKUP(#REF!,Sheet1!$D$1:$E$56,2,FALSE)</f>
        <v>#REF!</v>
      </c>
    </row>
    <row r="37" spans="1:21" ht="15" customHeight="1" x14ac:dyDescent="0.25">
      <c r="A37" s="39" t="s">
        <v>170</v>
      </c>
      <c r="B37" s="37" t="s">
        <v>171</v>
      </c>
      <c r="C37" s="37" t="s">
        <v>122</v>
      </c>
      <c r="D37" s="37">
        <v>824</v>
      </c>
      <c r="E37" s="37" t="s">
        <v>98</v>
      </c>
      <c r="F37" s="67">
        <v>26470</v>
      </c>
      <c r="G37" s="37" t="s">
        <v>199</v>
      </c>
      <c r="H37" s="37">
        <v>182</v>
      </c>
      <c r="I37" s="41">
        <v>850</v>
      </c>
      <c r="J37" s="40" t="s">
        <v>8</v>
      </c>
      <c r="K37" s="40" t="s">
        <v>256</v>
      </c>
      <c r="L37" s="41" t="s">
        <v>8</v>
      </c>
      <c r="M37" s="55" t="s">
        <v>257</v>
      </c>
      <c r="N37" s="56"/>
      <c r="O37" s="56"/>
      <c r="P37" s="57"/>
      <c r="Q37" s="21"/>
      <c r="U37" s="21" t="e">
        <f>VLOOKUP(#REF!,Sheet1!$D$1:$E$56,2,FALSE)</f>
        <v>#REF!</v>
      </c>
    </row>
    <row r="38" spans="1:21" ht="15" customHeight="1" x14ac:dyDescent="0.25">
      <c r="A38" s="31" t="s">
        <v>172</v>
      </c>
      <c r="B38" s="32" t="s">
        <v>173</v>
      </c>
      <c r="C38" s="32" t="s">
        <v>122</v>
      </c>
      <c r="D38" s="32">
        <v>843</v>
      </c>
      <c r="E38" s="32" t="s">
        <v>98</v>
      </c>
      <c r="F38" s="66">
        <v>27971</v>
      </c>
      <c r="G38" s="32" t="s">
        <v>199</v>
      </c>
      <c r="H38" s="32">
        <v>909</v>
      </c>
      <c r="I38" s="35">
        <v>850</v>
      </c>
      <c r="J38" s="34" t="s">
        <v>8</v>
      </c>
      <c r="K38" s="34" t="s">
        <v>256</v>
      </c>
      <c r="L38" s="35" t="s">
        <v>8</v>
      </c>
      <c r="M38" s="58" t="s">
        <v>257</v>
      </c>
      <c r="N38" s="59"/>
      <c r="O38" s="59"/>
      <c r="P38" s="60"/>
      <c r="Q38" s="21"/>
      <c r="U38" s="21" t="e">
        <f>VLOOKUP(#REF!,Sheet1!$D$1:$E$56,2,FALSE)</f>
        <v>#REF!</v>
      </c>
    </row>
    <row r="39" spans="1:21" ht="15" customHeight="1" x14ac:dyDescent="0.25">
      <c r="A39" s="39" t="s">
        <v>174</v>
      </c>
      <c r="B39" s="37" t="s">
        <v>175</v>
      </c>
      <c r="C39" s="37" t="s">
        <v>104</v>
      </c>
      <c r="D39" s="37">
        <v>858</v>
      </c>
      <c r="E39" s="37" t="s">
        <v>119</v>
      </c>
      <c r="F39" s="67">
        <v>41758</v>
      </c>
      <c r="G39" s="37" t="s">
        <v>199</v>
      </c>
      <c r="H39" s="37">
        <v>1095</v>
      </c>
      <c r="I39" s="41">
        <v>850</v>
      </c>
      <c r="J39" s="40" t="s">
        <v>8</v>
      </c>
      <c r="K39" s="40">
        <v>7878</v>
      </c>
      <c r="L39" s="41">
        <v>0</v>
      </c>
      <c r="M39" s="55" t="s">
        <v>8</v>
      </c>
      <c r="N39" s="56"/>
      <c r="O39" s="56"/>
      <c r="P39" s="57"/>
      <c r="Q39" s="21"/>
      <c r="U39" s="21" t="e">
        <f>VLOOKUP(#REF!,Sheet1!$D$1:$E$56,2,FALSE)</f>
        <v>#REF!</v>
      </c>
    </row>
    <row r="40" spans="1:21" ht="15" customHeight="1" x14ac:dyDescent="0.25">
      <c r="A40" s="31" t="s">
        <v>176</v>
      </c>
      <c r="B40" s="32" t="s">
        <v>177</v>
      </c>
      <c r="C40" s="32" t="s">
        <v>104</v>
      </c>
      <c r="D40" s="32">
        <v>859</v>
      </c>
      <c r="E40" s="32" t="s">
        <v>98</v>
      </c>
      <c r="F40" s="66">
        <v>27956</v>
      </c>
      <c r="G40" s="32" t="s">
        <v>199</v>
      </c>
      <c r="H40" s="32">
        <v>723</v>
      </c>
      <c r="I40" s="35">
        <v>850</v>
      </c>
      <c r="J40" s="34" t="s">
        <v>8</v>
      </c>
      <c r="K40" s="34" t="s">
        <v>256</v>
      </c>
      <c r="L40" s="35" t="s">
        <v>8</v>
      </c>
      <c r="M40" s="58" t="s">
        <v>257</v>
      </c>
      <c r="N40" s="59"/>
      <c r="O40" s="59"/>
      <c r="P40" s="60"/>
      <c r="Q40" s="21"/>
      <c r="U40" s="21" t="e">
        <f>VLOOKUP(#REF!,Sheet1!$D$1:$E$56,2,FALSE)</f>
        <v>#REF!</v>
      </c>
    </row>
    <row r="41" spans="1:21" ht="15" customHeight="1" x14ac:dyDescent="0.25">
      <c r="A41" s="39" t="s">
        <v>178</v>
      </c>
      <c r="B41" s="37" t="s">
        <v>179</v>
      </c>
      <c r="C41" s="37" t="s">
        <v>122</v>
      </c>
      <c r="D41" s="37">
        <v>884</v>
      </c>
      <c r="E41" s="37" t="s">
        <v>180</v>
      </c>
      <c r="F41" s="67">
        <v>26500</v>
      </c>
      <c r="G41" s="37" t="s">
        <v>200</v>
      </c>
      <c r="H41" s="37">
        <v>742</v>
      </c>
      <c r="I41" s="41">
        <v>850</v>
      </c>
      <c r="J41" s="40" t="s">
        <v>8</v>
      </c>
      <c r="K41" s="40" t="s">
        <v>256</v>
      </c>
      <c r="L41" s="41" t="s">
        <v>8</v>
      </c>
      <c r="M41" s="55" t="s">
        <v>257</v>
      </c>
      <c r="N41" s="56"/>
      <c r="O41" s="56"/>
      <c r="P41" s="57"/>
      <c r="Q41" s="21"/>
      <c r="U41" s="21" t="e">
        <f>VLOOKUP(#REF!,Sheet1!$D$1:$E$56,2,FALSE)</f>
        <v>#REF!</v>
      </c>
    </row>
    <row r="42" spans="1:21" ht="15" customHeight="1" x14ac:dyDescent="0.25">
      <c r="A42" s="31" t="s">
        <v>181</v>
      </c>
      <c r="B42" s="32" t="s">
        <v>182</v>
      </c>
      <c r="C42" s="32" t="s">
        <v>104</v>
      </c>
      <c r="D42" s="32">
        <v>905</v>
      </c>
      <c r="E42" s="32" t="s">
        <v>98</v>
      </c>
      <c r="F42" s="66">
        <v>27974</v>
      </c>
      <c r="G42" s="32" t="s">
        <v>199</v>
      </c>
      <c r="H42" s="32">
        <v>777</v>
      </c>
      <c r="I42" s="35">
        <v>850</v>
      </c>
      <c r="J42" s="34" t="s">
        <v>8</v>
      </c>
      <c r="K42" s="34" t="s">
        <v>256</v>
      </c>
      <c r="L42" s="35" t="s">
        <v>8</v>
      </c>
      <c r="M42" s="58" t="s">
        <v>257</v>
      </c>
      <c r="N42" s="59"/>
      <c r="O42" s="59"/>
      <c r="P42" s="60"/>
      <c r="Q42" s="21"/>
      <c r="U42" s="21" t="e">
        <f>VLOOKUP(#REF!,Sheet1!$D$1:$E$56,2,FALSE)</f>
        <v>#REF!</v>
      </c>
    </row>
    <row r="43" spans="1:21" ht="15" customHeight="1" x14ac:dyDescent="0.25">
      <c r="A43" s="39" t="s">
        <v>183</v>
      </c>
      <c r="B43" s="37" t="s">
        <v>184</v>
      </c>
      <c r="C43" s="37" t="s">
        <v>122</v>
      </c>
      <c r="D43" s="37">
        <v>922</v>
      </c>
      <c r="E43" s="37" t="s">
        <v>98</v>
      </c>
      <c r="F43" s="67">
        <v>27982</v>
      </c>
      <c r="G43" s="37" t="s">
        <v>199</v>
      </c>
      <c r="H43" s="37">
        <v>766</v>
      </c>
      <c r="I43" s="41">
        <v>850</v>
      </c>
      <c r="J43" s="40" t="s">
        <v>8</v>
      </c>
      <c r="K43" s="40" t="s">
        <v>256</v>
      </c>
      <c r="L43" s="41" t="s">
        <v>8</v>
      </c>
      <c r="M43" s="55" t="s">
        <v>257</v>
      </c>
      <c r="N43" s="56"/>
      <c r="O43" s="56"/>
      <c r="P43" s="57"/>
      <c r="Q43" s="21"/>
      <c r="U43" s="21" t="e">
        <f>VLOOKUP(#REF!,Sheet1!$D$1:$E$56,2,FALSE)</f>
        <v>#REF!</v>
      </c>
    </row>
    <row r="44" spans="1:21" ht="15" customHeight="1" x14ac:dyDescent="0.25">
      <c r="A44" s="31" t="s">
        <v>185</v>
      </c>
      <c r="B44" s="32" t="s">
        <v>186</v>
      </c>
      <c r="C44" s="32" t="s">
        <v>122</v>
      </c>
      <c r="D44" s="32">
        <v>946</v>
      </c>
      <c r="E44" s="32" t="s">
        <v>98</v>
      </c>
      <c r="F44" s="66">
        <v>27981</v>
      </c>
      <c r="G44" s="32" t="s">
        <v>199</v>
      </c>
      <c r="H44" s="32">
        <v>767</v>
      </c>
      <c r="I44" s="35">
        <v>850</v>
      </c>
      <c r="J44" s="34">
        <v>1029</v>
      </c>
      <c r="K44" s="34" t="s">
        <v>256</v>
      </c>
      <c r="L44" s="35" t="s">
        <v>8</v>
      </c>
      <c r="M44" s="58" t="s">
        <v>257</v>
      </c>
      <c r="N44" s="59"/>
      <c r="O44" s="59"/>
      <c r="P44" s="60"/>
      <c r="Q44" s="21"/>
      <c r="U44" s="21" t="e">
        <f>VLOOKUP(#REF!,Sheet1!$D$1:$E$56,2,FALSE)</f>
        <v>#REF!</v>
      </c>
    </row>
    <row r="45" spans="1:21" ht="15" customHeight="1" x14ac:dyDescent="0.25">
      <c r="A45" s="39" t="s">
        <v>187</v>
      </c>
      <c r="B45" s="37" t="s">
        <v>188</v>
      </c>
      <c r="C45" s="37" t="s">
        <v>122</v>
      </c>
      <c r="D45" s="37">
        <v>991</v>
      </c>
      <c r="E45" s="37" t="s">
        <v>119</v>
      </c>
      <c r="F45" s="67" t="s">
        <v>8</v>
      </c>
      <c r="G45" s="37" t="s">
        <v>202</v>
      </c>
      <c r="H45" s="37" t="s">
        <v>8</v>
      </c>
      <c r="I45" s="41">
        <v>850</v>
      </c>
      <c r="J45" s="40" t="s">
        <v>8</v>
      </c>
      <c r="K45" s="40" t="s">
        <v>8</v>
      </c>
      <c r="L45" s="41" t="s">
        <v>8</v>
      </c>
      <c r="M45" s="55" t="s">
        <v>8</v>
      </c>
      <c r="N45" s="56"/>
      <c r="O45" s="56"/>
      <c r="P45" s="57"/>
      <c r="Q45" s="21"/>
      <c r="U45" s="21" t="e">
        <f>VLOOKUP(#REF!,Sheet1!$D$1:$E$56,2,FALSE)</f>
        <v>#REF!</v>
      </c>
    </row>
    <row r="46" spans="1:21" ht="15" customHeight="1" x14ac:dyDescent="0.25">
      <c r="A46" s="31" t="s">
        <v>189</v>
      </c>
      <c r="B46" s="32" t="s">
        <v>190</v>
      </c>
      <c r="C46" s="32" t="s">
        <v>104</v>
      </c>
      <c r="D46" s="32">
        <v>1154</v>
      </c>
      <c r="E46" s="32" t="s">
        <v>119</v>
      </c>
      <c r="F46" s="66">
        <v>34790</v>
      </c>
      <c r="G46" s="32" t="s">
        <v>199</v>
      </c>
      <c r="H46" s="32">
        <v>637</v>
      </c>
      <c r="I46" s="35">
        <v>850</v>
      </c>
      <c r="J46" s="34">
        <v>1019</v>
      </c>
      <c r="K46" s="34">
        <v>7300</v>
      </c>
      <c r="L46" s="35">
        <v>4146</v>
      </c>
      <c r="M46" s="58" t="s">
        <v>8</v>
      </c>
      <c r="N46" s="59"/>
      <c r="O46" s="59"/>
      <c r="P46" s="60"/>
      <c r="Q46" s="21"/>
      <c r="U46" s="21" t="e">
        <f>VLOOKUP(#REF!,Sheet1!$D$1:$E$56,2,FALSE)</f>
        <v>#REF!</v>
      </c>
    </row>
    <row r="47" spans="1:21" ht="15" customHeight="1" x14ac:dyDescent="0.25">
      <c r="A47" s="39" t="s">
        <v>191</v>
      </c>
      <c r="B47" s="37" t="s">
        <v>192</v>
      </c>
      <c r="C47" s="37" t="s">
        <v>104</v>
      </c>
      <c r="D47" s="37">
        <v>1255</v>
      </c>
      <c r="E47" s="37" t="s">
        <v>119</v>
      </c>
      <c r="F47" s="67">
        <v>41737</v>
      </c>
      <c r="G47" s="37" t="s">
        <v>199</v>
      </c>
      <c r="H47" s="37">
        <v>1092</v>
      </c>
      <c r="I47" s="41">
        <v>850</v>
      </c>
      <c r="J47" s="40" t="s">
        <v>8</v>
      </c>
      <c r="K47" s="40">
        <v>8108</v>
      </c>
      <c r="L47" s="41">
        <v>0</v>
      </c>
      <c r="M47" s="55" t="s">
        <v>8</v>
      </c>
      <c r="N47" s="56"/>
      <c r="O47" s="56"/>
      <c r="P47" s="57"/>
      <c r="Q47" s="21"/>
      <c r="U47" s="21" t="e">
        <f>VLOOKUP(#REF!,Sheet1!$D$1:$E$56,2,FALSE)</f>
        <v>#REF!</v>
      </c>
    </row>
    <row r="48" spans="1:21" ht="15" customHeight="1" x14ac:dyDescent="0.25">
      <c r="A48" s="31" t="s">
        <v>193</v>
      </c>
      <c r="B48" s="32" t="s">
        <v>194</v>
      </c>
      <c r="C48" s="32" t="s">
        <v>122</v>
      </c>
      <c r="D48" s="32">
        <v>1443</v>
      </c>
      <c r="E48" s="32" t="s">
        <v>119</v>
      </c>
      <c r="F48" s="66">
        <v>41058</v>
      </c>
      <c r="G48" s="32" t="s">
        <v>199</v>
      </c>
      <c r="H48" s="32">
        <v>934</v>
      </c>
      <c r="I48" s="35">
        <v>850</v>
      </c>
      <c r="J48" s="34" t="s">
        <v>8</v>
      </c>
      <c r="K48" s="34">
        <v>7386.43</v>
      </c>
      <c r="L48" s="35">
        <v>1000</v>
      </c>
      <c r="M48" s="58" t="s">
        <v>8</v>
      </c>
      <c r="N48" s="59"/>
      <c r="O48" s="59"/>
      <c r="P48" s="60"/>
      <c r="Q48" s="21"/>
      <c r="U48" s="21" t="e">
        <f>VLOOKUP(#REF!,Sheet1!$D$1:$E$56,2,FALSE)</f>
        <v>#REF!</v>
      </c>
    </row>
    <row r="49" spans="1:21" ht="15" customHeight="1" x14ac:dyDescent="0.25">
      <c r="A49" s="39" t="s">
        <v>195</v>
      </c>
      <c r="B49" s="37" t="s">
        <v>196</v>
      </c>
      <c r="C49" s="37" t="s">
        <v>122</v>
      </c>
      <c r="D49" s="37">
        <v>1449</v>
      </c>
      <c r="E49" s="37" t="s">
        <v>119</v>
      </c>
      <c r="F49" s="67">
        <v>41189</v>
      </c>
      <c r="G49" s="37" t="s">
        <v>199</v>
      </c>
      <c r="H49" s="37">
        <v>926</v>
      </c>
      <c r="I49" s="41">
        <v>850</v>
      </c>
      <c r="J49" s="40" t="s">
        <v>8</v>
      </c>
      <c r="K49" s="40">
        <v>7710</v>
      </c>
      <c r="L49" s="41">
        <v>0</v>
      </c>
      <c r="M49" s="55" t="s">
        <v>8</v>
      </c>
      <c r="N49" s="56"/>
      <c r="O49" s="56"/>
      <c r="P49" s="57"/>
      <c r="Q49" s="21"/>
      <c r="U49" s="21" t="e">
        <f>VLOOKUP(#REF!,Sheet1!$D$1:$E$56,2,FALSE)</f>
        <v>#REF!</v>
      </c>
    </row>
    <row r="50" spans="1:21" ht="15" customHeight="1" x14ac:dyDescent="0.25">
      <c r="A50" s="31" t="s">
        <v>197</v>
      </c>
      <c r="B50" s="32" t="s">
        <v>198</v>
      </c>
      <c r="C50" s="32" t="s">
        <v>104</v>
      </c>
      <c r="D50" s="32">
        <v>1468</v>
      </c>
      <c r="E50" s="32" t="s">
        <v>119</v>
      </c>
      <c r="F50" s="66">
        <v>29343</v>
      </c>
      <c r="G50" s="32" t="s">
        <v>199</v>
      </c>
      <c r="H50" s="32">
        <v>264</v>
      </c>
      <c r="I50" s="35">
        <v>850</v>
      </c>
      <c r="J50" s="34">
        <v>670</v>
      </c>
      <c r="K50" s="34">
        <v>7346</v>
      </c>
      <c r="L50" s="35">
        <v>7250</v>
      </c>
      <c r="M50" s="58" t="s">
        <v>8</v>
      </c>
      <c r="N50" s="59"/>
      <c r="O50" s="59"/>
      <c r="P50" s="60"/>
      <c r="Q50" s="21"/>
      <c r="U50" s="21" t="e">
        <f>VLOOKUP(#REF!,Sheet1!$D$1:$E$56,2,FALSE)</f>
        <v>#REF!</v>
      </c>
    </row>
    <row r="51" spans="1:21" ht="15" customHeight="1" x14ac:dyDescent="0.25">
      <c r="A51" s="39"/>
      <c r="B51" s="37"/>
      <c r="C51" s="37"/>
      <c r="D51" s="37"/>
      <c r="E51" s="37"/>
      <c r="F51" s="67"/>
      <c r="G51" s="37"/>
      <c r="H51" s="37"/>
      <c r="I51" s="41"/>
      <c r="J51" s="40"/>
      <c r="K51" s="40"/>
      <c r="L51" s="41"/>
      <c r="M51" s="55"/>
      <c r="N51" s="56"/>
      <c r="O51" s="56"/>
      <c r="P51" s="57"/>
      <c r="Q51" s="21"/>
    </row>
    <row r="52" spans="1:21" ht="15" customHeight="1" x14ac:dyDescent="0.25">
      <c r="A52" s="31"/>
      <c r="B52" s="32"/>
      <c r="C52" s="32"/>
      <c r="D52" s="32"/>
      <c r="E52" s="32"/>
      <c r="F52" s="66"/>
      <c r="G52" s="32"/>
      <c r="H52" s="32"/>
      <c r="I52" s="35"/>
      <c r="J52" s="34"/>
      <c r="K52" s="34"/>
      <c r="L52" s="35"/>
      <c r="M52" s="58"/>
      <c r="N52" s="59"/>
      <c r="O52" s="59"/>
      <c r="P52" s="60"/>
      <c r="Q52" s="21"/>
    </row>
    <row r="53" spans="1:21" ht="15" customHeight="1" x14ac:dyDescent="0.25">
      <c r="A53" s="39"/>
      <c r="B53" s="37"/>
      <c r="C53" s="37"/>
      <c r="D53" s="37"/>
      <c r="E53" s="37"/>
      <c r="F53" s="67"/>
      <c r="G53" s="37"/>
      <c r="H53" s="37"/>
      <c r="I53" s="41"/>
      <c r="J53" s="40"/>
      <c r="K53" s="40"/>
      <c r="L53" s="41"/>
      <c r="M53" s="55"/>
      <c r="N53" s="56"/>
      <c r="O53" s="56"/>
      <c r="P53" s="57"/>
      <c r="Q53" s="22"/>
    </row>
    <row r="54" spans="1:21" ht="15" customHeight="1" x14ac:dyDescent="0.25">
      <c r="A54" s="42"/>
      <c r="B54" s="43"/>
      <c r="C54" s="43"/>
      <c r="D54" s="43"/>
      <c r="E54" s="43"/>
      <c r="F54" s="68"/>
      <c r="G54" s="43"/>
      <c r="H54" s="43"/>
      <c r="I54" s="44"/>
      <c r="J54" s="45"/>
      <c r="K54" s="45"/>
      <c r="L54" s="44"/>
      <c r="M54" s="61"/>
      <c r="N54" s="62"/>
      <c r="O54" s="62"/>
      <c r="P54" s="63"/>
      <c r="Q54" s="21"/>
    </row>
    <row r="55" spans="1:21" x14ac:dyDescent="0.25">
      <c r="N55" s="64"/>
      <c r="O55" s="64"/>
      <c r="P55" s="64"/>
      <c r="Q55" s="21"/>
    </row>
    <row r="56" spans="1:21" x14ac:dyDescent="0.25">
      <c r="Q56" s="21"/>
    </row>
    <row r="57" spans="1:21" x14ac:dyDescent="0.25">
      <c r="Q57" s="21"/>
    </row>
    <row r="58" spans="1:21" x14ac:dyDescent="0.25">
      <c r="Q58" s="21"/>
    </row>
    <row r="59" spans="1:21" x14ac:dyDescent="0.25">
      <c r="Q59" s="21"/>
    </row>
    <row r="60" spans="1:21" x14ac:dyDescent="0.25">
      <c r="Q60" s="21"/>
    </row>
    <row r="61" spans="1:21" x14ac:dyDescent="0.25">
      <c r="Q61" s="21"/>
    </row>
    <row r="62" spans="1:21" x14ac:dyDescent="0.25">
      <c r="Q62" s="21"/>
    </row>
    <row r="63" spans="1:21" x14ac:dyDescent="0.25">
      <c r="Q63" s="21"/>
    </row>
    <row r="64" spans="1:21"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
    <mergeCell ref="Q4:T4"/>
    <mergeCell ref="A2:P2"/>
    <mergeCell ref="M3:P3"/>
    <mergeCell ref="D1:P1"/>
    <mergeCell ref="A1:C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topLeftCell="A29" workbookViewId="0">
      <selection activeCell="D1" sqref="D1:E56"/>
    </sheetView>
  </sheetViews>
  <sheetFormatPr defaultRowHeight="13.2" x14ac:dyDescent="0.25"/>
  <sheetData>
    <row r="1" spans="1:5" ht="52.8" x14ac:dyDescent="0.25">
      <c r="A1" s="31" t="s">
        <v>129</v>
      </c>
      <c r="B1" s="50" t="s">
        <v>254</v>
      </c>
      <c r="C1" s="32" t="s">
        <v>130</v>
      </c>
      <c r="D1" t="str">
        <f>RIGHT(A1,5)</f>
        <v>09988</v>
      </c>
      <c r="E1" s="51" t="str">
        <f>C1</f>
        <v xml:space="preserve"> 2 FRANK J. SUCKLA</v>
      </c>
    </row>
    <row r="2" spans="1:5" ht="39.6" x14ac:dyDescent="0.25">
      <c r="A2" s="36" t="s">
        <v>178</v>
      </c>
      <c r="B2" s="50" t="s">
        <v>254</v>
      </c>
      <c r="C2" s="37" t="s">
        <v>179</v>
      </c>
      <c r="D2" t="str">
        <f t="shared" ref="D2:D56" si="0">RIGHT(A2,5)</f>
        <v>07501</v>
      </c>
      <c r="E2" s="51" t="str">
        <f t="shared" ref="E2:E56" si="1">C2</f>
        <v xml:space="preserve"> 1-43-3 ALEX H MILLER</v>
      </c>
    </row>
    <row r="3" spans="1:5" ht="39.6" x14ac:dyDescent="0.25">
      <c r="A3" s="39" t="s">
        <v>168</v>
      </c>
      <c r="B3" s="50" t="s">
        <v>254</v>
      </c>
      <c r="C3" s="37" t="s">
        <v>169</v>
      </c>
      <c r="D3" t="str">
        <f t="shared" si="0"/>
        <v>08996</v>
      </c>
      <c r="E3" s="51" t="str">
        <f t="shared" si="1"/>
        <v xml:space="preserve"> 4 UPRR 42 PAN AM E</v>
      </c>
    </row>
    <row r="4" spans="1:5" ht="52.8" x14ac:dyDescent="0.25">
      <c r="A4" s="31" t="s">
        <v>170</v>
      </c>
      <c r="B4" s="50" t="s">
        <v>254</v>
      </c>
      <c r="C4" s="32" t="s">
        <v>171</v>
      </c>
      <c r="D4" t="str">
        <f t="shared" si="0"/>
        <v>07480</v>
      </c>
      <c r="E4" s="51" t="str">
        <f t="shared" si="1"/>
        <v xml:space="preserve"> 1 SUCKLA-BROWN UNIT</v>
      </c>
    </row>
    <row r="5" spans="1:5" ht="52.8" x14ac:dyDescent="0.25">
      <c r="A5" s="39" t="s">
        <v>172</v>
      </c>
      <c r="B5" s="50" t="s">
        <v>254</v>
      </c>
      <c r="C5" s="37" t="s">
        <v>173</v>
      </c>
      <c r="D5" t="str">
        <f t="shared" si="0"/>
        <v>08874</v>
      </c>
      <c r="E5" s="51" t="str">
        <f t="shared" si="1"/>
        <v xml:space="preserve"> 13 SUCKLA-BROWN UNIT</v>
      </c>
    </row>
    <row r="6" spans="1:5" ht="39.6" x14ac:dyDescent="0.25">
      <c r="A6" s="31" t="s">
        <v>195</v>
      </c>
      <c r="B6" s="50" t="s">
        <v>254</v>
      </c>
      <c r="C6" s="32" t="s">
        <v>203</v>
      </c>
      <c r="D6" t="str">
        <f t="shared" si="0"/>
        <v>34599</v>
      </c>
      <c r="E6" s="51" t="str">
        <f t="shared" si="1"/>
        <v xml:space="preserve"> 32-2 CAMENISCH</v>
      </c>
    </row>
    <row r="7" spans="1:5" ht="26.4" x14ac:dyDescent="0.25">
      <c r="A7" s="39" t="s">
        <v>193</v>
      </c>
      <c r="B7" s="50" t="s">
        <v>254</v>
      </c>
      <c r="C7" s="37" t="s">
        <v>204</v>
      </c>
      <c r="D7" t="str">
        <f t="shared" si="0"/>
        <v>34719</v>
      </c>
      <c r="E7" s="51" t="str">
        <f t="shared" si="1"/>
        <v xml:space="preserve"> 31-2 BERGER</v>
      </c>
    </row>
    <row r="8" spans="1:5" ht="26.4" x14ac:dyDescent="0.25">
      <c r="A8" s="31" t="s">
        <v>143</v>
      </c>
      <c r="B8" s="50" t="s">
        <v>254</v>
      </c>
      <c r="C8" s="32" t="s">
        <v>144</v>
      </c>
      <c r="D8" t="str">
        <f t="shared" si="0"/>
        <v>07538</v>
      </c>
      <c r="E8" s="51" t="str">
        <f t="shared" si="1"/>
        <v xml:space="preserve"> 2 JACK BERGER</v>
      </c>
    </row>
    <row r="9" spans="1:5" ht="26.4" x14ac:dyDescent="0.25">
      <c r="A9" s="39" t="s">
        <v>145</v>
      </c>
      <c r="B9" s="50" t="s">
        <v>254</v>
      </c>
      <c r="C9" s="37" t="s">
        <v>146</v>
      </c>
      <c r="D9" t="str">
        <f t="shared" si="0"/>
        <v>08826</v>
      </c>
      <c r="E9" s="51" t="str">
        <f t="shared" si="1"/>
        <v xml:space="preserve"> 4 JACK BERGER</v>
      </c>
    </row>
    <row r="10" spans="1:5" ht="39.6" x14ac:dyDescent="0.25">
      <c r="A10" s="31" t="s">
        <v>131</v>
      </c>
      <c r="B10" s="50" t="s">
        <v>254</v>
      </c>
      <c r="C10" s="32" t="s">
        <v>132</v>
      </c>
      <c r="D10" t="str">
        <f t="shared" si="0"/>
        <v>39377</v>
      </c>
      <c r="E10" s="51" t="str">
        <f t="shared" si="1"/>
        <v xml:space="preserve"> 27C-34HZ SICKLER</v>
      </c>
    </row>
    <row r="11" spans="1:5" ht="26.4" x14ac:dyDescent="0.25">
      <c r="A11" s="39" t="s">
        <v>154</v>
      </c>
      <c r="B11" s="50" t="s">
        <v>254</v>
      </c>
      <c r="C11" s="37" t="s">
        <v>155</v>
      </c>
      <c r="D11" t="str">
        <f t="shared" si="0"/>
        <v>39376</v>
      </c>
      <c r="E11" s="51" t="str">
        <f t="shared" si="1"/>
        <v xml:space="preserve"> 1N-34HZ SICKLER</v>
      </c>
    </row>
    <row r="12" spans="1:5" ht="52.8" x14ac:dyDescent="0.25">
      <c r="A12" s="31" t="s">
        <v>166</v>
      </c>
      <c r="B12" s="50" t="s">
        <v>254</v>
      </c>
      <c r="C12" s="32" t="s">
        <v>167</v>
      </c>
      <c r="D12" t="str">
        <f t="shared" si="0"/>
        <v>07482</v>
      </c>
      <c r="E12" s="51" t="str">
        <f t="shared" si="1"/>
        <v xml:space="preserve"> 5 SUCKLA-BROWN UNIT</v>
      </c>
    </row>
    <row r="13" spans="1:5" ht="39.6" x14ac:dyDescent="0.25">
      <c r="A13" s="39" t="s">
        <v>123</v>
      </c>
      <c r="B13" s="50" t="s">
        <v>254</v>
      </c>
      <c r="C13" s="37" t="s">
        <v>124</v>
      </c>
      <c r="D13" t="str">
        <f t="shared" si="0"/>
        <v>08601</v>
      </c>
      <c r="E13" s="51" t="str">
        <f t="shared" si="1"/>
        <v xml:space="preserve"> 1 JACK BERGER C</v>
      </c>
    </row>
    <row r="14" spans="1:5" ht="39.6" x14ac:dyDescent="0.25">
      <c r="A14" s="31" t="s">
        <v>120</v>
      </c>
      <c r="B14" s="50" t="s">
        <v>254</v>
      </c>
      <c r="C14" s="32" t="s">
        <v>121</v>
      </c>
      <c r="D14" t="str">
        <f t="shared" si="0"/>
        <v>10039</v>
      </c>
      <c r="E14" s="51" t="str">
        <f t="shared" si="1"/>
        <v xml:space="preserve"> 2 JACK BERGER GU "C"</v>
      </c>
    </row>
    <row r="15" spans="1:5" ht="52.8" x14ac:dyDescent="0.25">
      <c r="A15" s="39" t="s">
        <v>185</v>
      </c>
      <c r="B15" s="50" t="s">
        <v>254</v>
      </c>
      <c r="C15" s="37" t="s">
        <v>186</v>
      </c>
      <c r="D15" t="str">
        <f t="shared" si="0"/>
        <v>08877</v>
      </c>
      <c r="E15" s="51" t="str">
        <f t="shared" si="1"/>
        <v xml:space="preserve"> 16 SUCKLA-BROWN UNIT</v>
      </c>
    </row>
    <row r="16" spans="1:5" ht="66" x14ac:dyDescent="0.25">
      <c r="A16" s="31" t="s">
        <v>117</v>
      </c>
      <c r="B16" s="50" t="s">
        <v>254</v>
      </c>
      <c r="C16" s="32" t="s">
        <v>118</v>
      </c>
      <c r="D16" t="str">
        <f t="shared" si="0"/>
        <v>07842</v>
      </c>
      <c r="E16" s="51" t="str">
        <f t="shared" si="1"/>
        <v xml:space="preserve"> 1 SUCKLA FARMS INC F UNIT</v>
      </c>
    </row>
    <row r="17" spans="1:5" ht="52.8" x14ac:dyDescent="0.25">
      <c r="A17" s="31" t="s">
        <v>183</v>
      </c>
      <c r="B17" s="50" t="s">
        <v>254</v>
      </c>
      <c r="C17" s="32" t="s">
        <v>184</v>
      </c>
      <c r="D17" t="str">
        <f t="shared" si="0"/>
        <v>08886</v>
      </c>
      <c r="E17" s="51" t="str">
        <f t="shared" si="1"/>
        <v xml:space="preserve"> 4 SHELDON R. SICKLER</v>
      </c>
    </row>
    <row r="18" spans="1:5" ht="39.6" x14ac:dyDescent="0.25">
      <c r="A18" s="39" t="s">
        <v>125</v>
      </c>
      <c r="B18" s="50" t="s">
        <v>254</v>
      </c>
      <c r="C18" s="37" t="s">
        <v>126</v>
      </c>
      <c r="D18" t="str">
        <f t="shared" si="0"/>
        <v>39301</v>
      </c>
      <c r="E18" s="51" t="str">
        <f t="shared" si="1"/>
        <v xml:space="preserve"> 27N-34HZ SICKLER</v>
      </c>
    </row>
    <row r="19" spans="1:5" ht="26.4" x14ac:dyDescent="0.25">
      <c r="A19" s="39" t="s">
        <v>205</v>
      </c>
      <c r="B19" s="50" t="s">
        <v>254</v>
      </c>
      <c r="C19" s="37" t="s">
        <v>206</v>
      </c>
      <c r="D19" t="str">
        <f t="shared" si="0"/>
        <v>34705</v>
      </c>
      <c r="E19" s="51" t="str">
        <f t="shared" si="1"/>
        <v xml:space="preserve"> 4-2 BERGER</v>
      </c>
    </row>
    <row r="20" spans="1:5" ht="26.4" x14ac:dyDescent="0.25">
      <c r="A20" s="39" t="s">
        <v>207</v>
      </c>
      <c r="B20" s="50" t="s">
        <v>254</v>
      </c>
      <c r="C20" s="37" t="s">
        <v>208</v>
      </c>
      <c r="D20" t="str">
        <f t="shared" si="0"/>
        <v>34699</v>
      </c>
      <c r="E20" s="51" t="str">
        <f t="shared" si="1"/>
        <v xml:space="preserve"> 5-2 BERGER</v>
      </c>
    </row>
    <row r="21" spans="1:5" ht="26.4" x14ac:dyDescent="0.25">
      <c r="A21" s="39" t="s">
        <v>209</v>
      </c>
      <c r="B21" s="50" t="s">
        <v>254</v>
      </c>
      <c r="C21" s="37" t="s">
        <v>210</v>
      </c>
      <c r="D21" t="str">
        <f t="shared" si="0"/>
        <v>08765</v>
      </c>
      <c r="E21" s="51" t="str">
        <f t="shared" si="1"/>
        <v xml:space="preserve"> 2 BURGE</v>
      </c>
    </row>
    <row r="22" spans="1:5" ht="39.6" x14ac:dyDescent="0.25">
      <c r="A22" s="31" t="s">
        <v>137</v>
      </c>
      <c r="B22" s="50" t="s">
        <v>254</v>
      </c>
      <c r="C22" s="32" t="s">
        <v>138</v>
      </c>
      <c r="D22" t="str">
        <f t="shared" si="0"/>
        <v>39379</v>
      </c>
      <c r="E22" s="51" t="str">
        <f t="shared" si="1"/>
        <v xml:space="preserve"> 26C-34HZ SICKLER</v>
      </c>
    </row>
    <row r="23" spans="1:5" ht="26.4" x14ac:dyDescent="0.25">
      <c r="A23" s="39" t="s">
        <v>211</v>
      </c>
      <c r="B23" s="50" t="s">
        <v>254</v>
      </c>
      <c r="C23" s="37" t="s">
        <v>212</v>
      </c>
      <c r="D23" t="str">
        <f t="shared" si="0"/>
        <v>10525</v>
      </c>
      <c r="E23" s="51" t="str">
        <f t="shared" si="1"/>
        <v xml:space="preserve"> 1 SHIRLEY</v>
      </c>
    </row>
    <row r="24" spans="1:5" ht="39.6" x14ac:dyDescent="0.25">
      <c r="A24" s="31" t="s">
        <v>213</v>
      </c>
      <c r="B24" s="50" t="s">
        <v>254</v>
      </c>
      <c r="C24" s="32" t="s">
        <v>214</v>
      </c>
      <c r="D24" t="str">
        <f t="shared" si="0"/>
        <v>07467</v>
      </c>
      <c r="E24" s="51" t="str">
        <f t="shared" si="1"/>
        <v xml:space="preserve"> 1 CAMENISCH</v>
      </c>
    </row>
    <row r="25" spans="1:5" ht="39.6" x14ac:dyDescent="0.25">
      <c r="A25" s="39" t="s">
        <v>135</v>
      </c>
      <c r="B25" s="50" t="s">
        <v>254</v>
      </c>
      <c r="C25" s="37" t="s">
        <v>136</v>
      </c>
      <c r="D25" t="str">
        <f t="shared" si="0"/>
        <v>39375</v>
      </c>
      <c r="E25" s="51" t="str">
        <f t="shared" si="1"/>
        <v xml:space="preserve"> 28N-34HZ SICKLER</v>
      </c>
    </row>
    <row r="26" spans="1:5" ht="26.4" x14ac:dyDescent="0.25">
      <c r="A26" s="31" t="s">
        <v>99</v>
      </c>
      <c r="B26" s="50" t="s">
        <v>254</v>
      </c>
      <c r="C26" s="32" t="s">
        <v>100</v>
      </c>
      <c r="D26" t="str">
        <f t="shared" si="0"/>
        <v>07473</v>
      </c>
      <c r="E26" s="51" t="str">
        <f t="shared" si="1"/>
        <v xml:space="preserve"> 1 JACK BERGER</v>
      </c>
    </row>
    <row r="27" spans="1:5" ht="52.8" x14ac:dyDescent="0.25">
      <c r="A27" s="39" t="s">
        <v>108</v>
      </c>
      <c r="B27" s="50" t="s">
        <v>254</v>
      </c>
      <c r="C27" s="37" t="s">
        <v>109</v>
      </c>
      <c r="D27" t="str">
        <f t="shared" si="0"/>
        <v>08070</v>
      </c>
      <c r="E27" s="51" t="str">
        <f t="shared" si="1"/>
        <v xml:space="preserve"> 10 SUCKLA BROWN UNIT</v>
      </c>
    </row>
    <row r="28" spans="1:5" ht="52.8" x14ac:dyDescent="0.25">
      <c r="A28" s="31" t="s">
        <v>113</v>
      </c>
      <c r="B28" s="50" t="s">
        <v>254</v>
      </c>
      <c r="C28" s="32" t="s">
        <v>114</v>
      </c>
      <c r="D28" t="str">
        <f t="shared" si="0"/>
        <v>07481</v>
      </c>
      <c r="E28" s="51" t="str">
        <f t="shared" si="1"/>
        <v xml:space="preserve"> 4 SUCKLA BROWN UNIT</v>
      </c>
    </row>
    <row r="29" spans="1:5" ht="52.8" x14ac:dyDescent="0.25">
      <c r="A29" s="39" t="s">
        <v>215</v>
      </c>
      <c r="B29" s="50" t="s">
        <v>254</v>
      </c>
      <c r="C29" s="37" t="s">
        <v>216</v>
      </c>
      <c r="D29" t="str">
        <f t="shared" si="0"/>
        <v>08821</v>
      </c>
      <c r="E29" s="51" t="str">
        <f t="shared" si="1"/>
        <v xml:space="preserve"> 2 R G BURGE 11-11 (1-67)</v>
      </c>
    </row>
    <row r="30" spans="1:5" ht="52.8" x14ac:dyDescent="0.25">
      <c r="A30" s="31" t="s">
        <v>111</v>
      </c>
      <c r="B30" s="50" t="s">
        <v>254</v>
      </c>
      <c r="C30" s="32" t="s">
        <v>112</v>
      </c>
      <c r="D30" t="str">
        <f t="shared" si="0"/>
        <v>08873</v>
      </c>
      <c r="E30" s="51" t="str">
        <f t="shared" si="1"/>
        <v xml:space="preserve"> 12 SUCKLA-BROWN UNIT</v>
      </c>
    </row>
    <row r="31" spans="1:5" ht="39.6" x14ac:dyDescent="0.25">
      <c r="A31" s="39" t="s">
        <v>115</v>
      </c>
      <c r="B31" s="50" t="s">
        <v>254</v>
      </c>
      <c r="C31" s="37" t="s">
        <v>116</v>
      </c>
      <c r="D31" t="str">
        <f t="shared" si="0"/>
        <v>07528</v>
      </c>
      <c r="E31" s="51" t="str">
        <f t="shared" si="1"/>
        <v xml:space="preserve"> 3 UPRR 42 PAN AM E</v>
      </c>
    </row>
    <row r="32" spans="1:5" ht="26.4" x14ac:dyDescent="0.25">
      <c r="A32" s="31" t="s">
        <v>217</v>
      </c>
      <c r="B32" s="50" t="s">
        <v>254</v>
      </c>
      <c r="C32" s="32" t="s">
        <v>218</v>
      </c>
      <c r="D32" t="str">
        <f t="shared" si="0"/>
        <v>08838</v>
      </c>
      <c r="E32" s="51" t="str">
        <f t="shared" si="1"/>
        <v xml:space="preserve"> 2 CARL M CARY</v>
      </c>
    </row>
    <row r="33" spans="1:5" ht="52.8" x14ac:dyDescent="0.25">
      <c r="A33" s="39" t="s">
        <v>133</v>
      </c>
      <c r="B33" s="50" t="s">
        <v>254</v>
      </c>
      <c r="C33" s="37" t="s">
        <v>134</v>
      </c>
      <c r="D33" t="str">
        <f t="shared" si="0"/>
        <v>07484</v>
      </c>
      <c r="E33" s="51" t="str">
        <f t="shared" si="1"/>
        <v xml:space="preserve"> 8 SUCKLA-BROWN UNIT</v>
      </c>
    </row>
    <row r="34" spans="1:5" ht="26.4" x14ac:dyDescent="0.25">
      <c r="A34" s="31" t="s">
        <v>219</v>
      </c>
      <c r="B34" s="50" t="s">
        <v>254</v>
      </c>
      <c r="C34" s="32" t="s">
        <v>220</v>
      </c>
      <c r="D34" t="str">
        <f t="shared" si="0"/>
        <v>07678</v>
      </c>
      <c r="E34" s="51" t="str">
        <f t="shared" si="1"/>
        <v xml:space="preserve"> 1 CARL M CARY</v>
      </c>
    </row>
    <row r="35" spans="1:5" ht="39.6" x14ac:dyDescent="0.25">
      <c r="A35" s="39" t="s">
        <v>221</v>
      </c>
      <c r="B35" s="50" t="s">
        <v>254</v>
      </c>
      <c r="C35" s="37" t="s">
        <v>222</v>
      </c>
      <c r="D35" t="str">
        <f t="shared" si="0"/>
        <v>07511</v>
      </c>
      <c r="E35" s="51" t="str">
        <f t="shared" si="1"/>
        <v xml:space="preserve"> 1 UPRR 42 PAN AM F</v>
      </c>
    </row>
    <row r="36" spans="1:5" ht="39.6" x14ac:dyDescent="0.25">
      <c r="A36" s="31" t="s">
        <v>105</v>
      </c>
      <c r="B36" s="50" t="s">
        <v>254</v>
      </c>
      <c r="C36" s="32" t="s">
        <v>106</v>
      </c>
      <c r="D36" t="str">
        <f t="shared" si="0"/>
        <v>08820</v>
      </c>
      <c r="E36" s="51" t="str">
        <f t="shared" si="1"/>
        <v xml:space="preserve"> 1 G G HOLLISTER 33-3</v>
      </c>
    </row>
    <row r="37" spans="1:5" ht="39.6" x14ac:dyDescent="0.25">
      <c r="A37" s="39" t="s">
        <v>223</v>
      </c>
      <c r="B37" s="50" t="s">
        <v>254</v>
      </c>
      <c r="C37" s="37" t="s">
        <v>224</v>
      </c>
      <c r="D37" t="str">
        <f t="shared" si="0"/>
        <v>07572</v>
      </c>
      <c r="E37" s="51" t="str">
        <f t="shared" si="1"/>
        <v xml:space="preserve"> 3 UPRR 42 PAN AM F</v>
      </c>
    </row>
    <row r="38" spans="1:5" ht="39.6" x14ac:dyDescent="0.25">
      <c r="A38" s="31" t="s">
        <v>225</v>
      </c>
      <c r="B38" s="50" t="s">
        <v>254</v>
      </c>
      <c r="C38" s="32" t="s">
        <v>226</v>
      </c>
      <c r="D38" t="str">
        <f t="shared" si="0"/>
        <v>07683</v>
      </c>
      <c r="E38" s="51" t="str">
        <f t="shared" si="1"/>
        <v xml:space="preserve"> 3 JACK BERGER A</v>
      </c>
    </row>
    <row r="39" spans="1:5" ht="26.4" x14ac:dyDescent="0.25">
      <c r="A39" s="39" t="s">
        <v>95</v>
      </c>
      <c r="B39" s="50" t="s">
        <v>254</v>
      </c>
      <c r="C39" s="37" t="s">
        <v>96</v>
      </c>
      <c r="D39" t="str">
        <f t="shared" si="0"/>
        <v>08825</v>
      </c>
      <c r="E39" s="51" t="str">
        <f t="shared" si="1"/>
        <v xml:space="preserve"> 3 JACK BERGER</v>
      </c>
    </row>
    <row r="40" spans="1:5" ht="39.6" x14ac:dyDescent="0.25">
      <c r="A40" s="42" t="s">
        <v>227</v>
      </c>
      <c r="B40" s="50" t="s">
        <v>254</v>
      </c>
      <c r="C40" s="43" t="s">
        <v>228</v>
      </c>
      <c r="D40" t="str">
        <f t="shared" si="0"/>
        <v>08893</v>
      </c>
      <c r="E40" s="51" t="str">
        <f t="shared" si="1"/>
        <v xml:space="preserve"> 6 UPRR 42 PAN AM F</v>
      </c>
    </row>
    <row r="41" spans="1:5" x14ac:dyDescent="0.25">
      <c r="A41" s="49" t="s">
        <v>229</v>
      </c>
      <c r="B41" s="50" t="s">
        <v>254</v>
      </c>
      <c r="C41" s="49" t="s">
        <v>230</v>
      </c>
      <c r="D41" t="str">
        <f t="shared" si="0"/>
        <v>39328</v>
      </c>
      <c r="E41" s="51" t="str">
        <f t="shared" si="1"/>
        <v xml:space="preserve"> DUGITE 34N-35HZ</v>
      </c>
    </row>
    <row r="42" spans="1:5" x14ac:dyDescent="0.25">
      <c r="A42" s="49" t="s">
        <v>127</v>
      </c>
      <c r="B42" s="50" t="s">
        <v>254</v>
      </c>
      <c r="C42" s="49" t="s">
        <v>128</v>
      </c>
      <c r="D42" t="str">
        <f t="shared" si="0"/>
        <v>39378</v>
      </c>
      <c r="E42" s="51" t="str">
        <f t="shared" si="1"/>
        <v xml:space="preserve"> 2C-34HZ SICKLER</v>
      </c>
    </row>
    <row r="43" spans="1:5" x14ac:dyDescent="0.25">
      <c r="A43" s="49" t="s">
        <v>231</v>
      </c>
      <c r="B43" s="50" t="s">
        <v>254</v>
      </c>
      <c r="C43" s="49" t="s">
        <v>232</v>
      </c>
      <c r="D43" t="str">
        <f t="shared" si="0"/>
        <v>08602</v>
      </c>
      <c r="E43" s="51" t="str">
        <f t="shared" si="1"/>
        <v xml:space="preserve"> 1 UPRR 42 PAN AM AD</v>
      </c>
    </row>
    <row r="44" spans="1:5" x14ac:dyDescent="0.25">
      <c r="A44" s="49" t="s">
        <v>233</v>
      </c>
      <c r="B44" s="50" t="s">
        <v>254</v>
      </c>
      <c r="C44" s="49" t="s">
        <v>234</v>
      </c>
      <c r="D44" t="str">
        <f t="shared" si="0"/>
        <v>08600</v>
      </c>
      <c r="E44" s="51" t="str">
        <f t="shared" si="1"/>
        <v xml:space="preserve"> 1 PHILLIP CAMENISCH GAS UNIT</v>
      </c>
    </row>
    <row r="45" spans="1:5" x14ac:dyDescent="0.25">
      <c r="A45" s="49" t="s">
        <v>235</v>
      </c>
      <c r="B45" s="50" t="s">
        <v>254</v>
      </c>
      <c r="C45" s="49" t="s">
        <v>236</v>
      </c>
      <c r="D45" t="str">
        <f t="shared" si="0"/>
        <v>39330</v>
      </c>
      <c r="E45" s="51" t="str">
        <f t="shared" si="1"/>
        <v xml:space="preserve"> DUGITE 13C-35HZ</v>
      </c>
    </row>
    <row r="46" spans="1:5" x14ac:dyDescent="0.25">
      <c r="A46" s="49" t="s">
        <v>237</v>
      </c>
      <c r="B46" s="50" t="s">
        <v>254</v>
      </c>
      <c r="C46" s="49" t="s">
        <v>238</v>
      </c>
      <c r="D46" t="str">
        <f t="shared" si="0"/>
        <v>10249</v>
      </c>
      <c r="E46" s="51" t="str">
        <f t="shared" si="1"/>
        <v xml:space="preserve"> 2 PHILLIP CAMENISCH GAS UT.</v>
      </c>
    </row>
    <row r="47" spans="1:5" x14ac:dyDescent="0.25">
      <c r="A47" s="49" t="s">
        <v>239</v>
      </c>
      <c r="B47" s="50" t="s">
        <v>254</v>
      </c>
      <c r="C47" s="49" t="s">
        <v>240</v>
      </c>
      <c r="D47" t="str">
        <f t="shared" si="0"/>
        <v>34602</v>
      </c>
      <c r="E47" s="51" t="str">
        <f t="shared" si="1"/>
        <v xml:space="preserve"> 36-2 CAMENISCH</v>
      </c>
    </row>
    <row r="48" spans="1:5" x14ac:dyDescent="0.25">
      <c r="A48" s="49" t="s">
        <v>241</v>
      </c>
      <c r="B48" s="50" t="s">
        <v>254</v>
      </c>
      <c r="C48" s="49" t="s">
        <v>242</v>
      </c>
      <c r="D48" t="str">
        <f t="shared" si="0"/>
        <v>34594</v>
      </c>
      <c r="E48" s="51" t="str">
        <f t="shared" si="1"/>
        <v xml:space="preserve"> 12-2 CAMENISCH</v>
      </c>
    </row>
    <row r="49" spans="1:5" x14ac:dyDescent="0.25">
      <c r="A49" s="49" t="s">
        <v>243</v>
      </c>
      <c r="B49" s="50" t="s">
        <v>254</v>
      </c>
      <c r="C49" s="49" t="s">
        <v>244</v>
      </c>
      <c r="D49" t="str">
        <f t="shared" si="0"/>
        <v>10046</v>
      </c>
      <c r="E49" s="51" t="str">
        <f t="shared" si="1"/>
        <v xml:space="preserve"> 2 UPRR 42 PAN AM AD</v>
      </c>
    </row>
    <row r="50" spans="1:5" x14ac:dyDescent="0.25">
      <c r="A50" s="49" t="s">
        <v>158</v>
      </c>
      <c r="B50" s="50" t="s">
        <v>254</v>
      </c>
      <c r="C50" s="49" t="s">
        <v>159</v>
      </c>
      <c r="D50" t="str">
        <f t="shared" si="0"/>
        <v>07512</v>
      </c>
      <c r="E50" s="51" t="str">
        <f t="shared" si="1"/>
        <v xml:space="preserve"> 1 SHELDON SICKLER</v>
      </c>
    </row>
    <row r="51" spans="1:5" x14ac:dyDescent="0.25">
      <c r="A51" s="49" t="s">
        <v>102</v>
      </c>
      <c r="B51" s="50" t="s">
        <v>254</v>
      </c>
      <c r="C51" s="49" t="s">
        <v>103</v>
      </c>
      <c r="D51" t="str">
        <f t="shared" si="0"/>
        <v>09485</v>
      </c>
      <c r="E51" s="51" t="str">
        <f t="shared" si="1"/>
        <v xml:space="preserve"> 17 SUCKLA-BROWN UNIT</v>
      </c>
    </row>
    <row r="52" spans="1:5" x14ac:dyDescent="0.25">
      <c r="A52" s="49" t="s">
        <v>245</v>
      </c>
      <c r="B52" s="50" t="s">
        <v>254</v>
      </c>
      <c r="C52" s="49" t="s">
        <v>246</v>
      </c>
      <c r="D52" t="str">
        <f t="shared" si="0"/>
        <v>34717</v>
      </c>
      <c r="E52" s="51" t="str">
        <f t="shared" si="1"/>
        <v xml:space="preserve"> 29-2 BERGER</v>
      </c>
    </row>
    <row r="53" spans="1:5" x14ac:dyDescent="0.25">
      <c r="A53" s="49" t="s">
        <v>247</v>
      </c>
      <c r="B53" s="50" t="s">
        <v>254</v>
      </c>
      <c r="C53" s="49" t="s">
        <v>248</v>
      </c>
      <c r="D53" t="str">
        <f t="shared" si="0"/>
        <v>39329</v>
      </c>
      <c r="E53" s="51" t="str">
        <f t="shared" si="1"/>
        <v xml:space="preserve"> DUGITE 13N-35HZ</v>
      </c>
    </row>
    <row r="54" spans="1:5" x14ac:dyDescent="0.25">
      <c r="A54" s="49" t="s">
        <v>135</v>
      </c>
      <c r="B54" s="50" t="s">
        <v>254</v>
      </c>
      <c r="C54" s="49" t="s">
        <v>249</v>
      </c>
      <c r="D54" t="str">
        <f t="shared" si="0"/>
        <v>39375</v>
      </c>
      <c r="E54" s="51" t="str">
        <f t="shared" si="1"/>
        <v>28N-34HZ SICKLER</v>
      </c>
    </row>
    <row r="55" spans="1:5" x14ac:dyDescent="0.25">
      <c r="A55" s="49" t="s">
        <v>250</v>
      </c>
      <c r="B55" s="50" t="s">
        <v>254</v>
      </c>
      <c r="C55" s="49" t="s">
        <v>251</v>
      </c>
      <c r="D55" t="str">
        <f t="shared" si="0"/>
        <v>07926</v>
      </c>
      <c r="E55" s="51" t="str">
        <f t="shared" si="1"/>
        <v xml:space="preserve"> 1 BADDING 41-15 (1-67)</v>
      </c>
    </row>
    <row r="56" spans="1:5" x14ac:dyDescent="0.25">
      <c r="A56" s="49" t="s">
        <v>252</v>
      </c>
      <c r="B56" s="50" t="s">
        <v>254</v>
      </c>
      <c r="C56" s="49" t="s">
        <v>253</v>
      </c>
      <c r="D56" t="str">
        <f t="shared" si="0"/>
        <v>34600</v>
      </c>
      <c r="E56" s="51" t="str">
        <f t="shared" si="1"/>
        <v xml:space="preserve"> 22-2 CAMENISCH</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108" t="s">
        <v>61</v>
      </c>
      <c r="B1" s="109"/>
      <c r="C1" s="110"/>
      <c r="D1" s="105" t="s">
        <v>71</v>
      </c>
      <c r="E1" s="106"/>
      <c r="F1" s="106"/>
      <c r="G1" s="106"/>
      <c r="H1" s="106"/>
      <c r="I1" s="106"/>
      <c r="J1" s="106"/>
      <c r="K1" s="106"/>
      <c r="L1" s="106"/>
      <c r="M1" s="106"/>
      <c r="N1" s="106"/>
      <c r="O1" s="106"/>
      <c r="P1" s="107"/>
      <c r="Q1" s="10"/>
    </row>
    <row r="2" spans="1:17" s="1" customFormat="1" ht="43.5" customHeight="1" x14ac:dyDescent="0.3">
      <c r="A2" s="95" t="s">
        <v>32</v>
      </c>
      <c r="B2" s="96"/>
      <c r="C2" s="96"/>
      <c r="D2" s="97"/>
      <c r="E2" s="97"/>
      <c r="F2" s="97"/>
      <c r="G2" s="97"/>
      <c r="H2" s="97"/>
      <c r="I2" s="97"/>
      <c r="J2" s="97"/>
      <c r="K2" s="97"/>
      <c r="L2" s="97"/>
      <c r="M2" s="97"/>
      <c r="N2" s="97"/>
      <c r="O2" s="97"/>
      <c r="P2" s="98"/>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89"/>
      <c r="N5" s="90"/>
      <c r="O5" s="90"/>
      <c r="P5" s="91"/>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86" t="s">
        <v>16</v>
      </c>
      <c r="N6" s="87"/>
      <c r="O6" s="87"/>
      <c r="P6" s="88"/>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89" t="s">
        <v>37</v>
      </c>
      <c r="N7" s="90"/>
      <c r="O7" s="90"/>
      <c r="P7" s="91"/>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89" t="s">
        <v>31</v>
      </c>
      <c r="N9" s="90"/>
      <c r="O9" s="90"/>
      <c r="P9" s="91"/>
      <c r="Q9" s="10"/>
    </row>
    <row r="10" spans="1:17" ht="15" customHeight="1" x14ac:dyDescent="0.25">
      <c r="A10" s="7" t="s">
        <v>40</v>
      </c>
      <c r="B10" s="14" t="s">
        <v>35</v>
      </c>
      <c r="C10" s="14" t="s">
        <v>53</v>
      </c>
      <c r="D10" s="14" t="s">
        <v>48</v>
      </c>
      <c r="E10" s="14" t="s">
        <v>2</v>
      </c>
      <c r="F10" s="15">
        <v>41275</v>
      </c>
      <c r="G10" s="14" t="s">
        <v>36</v>
      </c>
      <c r="H10" s="14"/>
      <c r="I10" s="16"/>
      <c r="J10" s="16"/>
      <c r="K10" s="7"/>
      <c r="L10" s="7"/>
      <c r="M10" s="86"/>
      <c r="N10" s="87"/>
      <c r="O10" s="87"/>
      <c r="P10" s="88"/>
      <c r="Q10" s="10"/>
    </row>
    <row r="11" spans="1:17" ht="15" customHeight="1" x14ac:dyDescent="0.25">
      <c r="A11" s="5" t="s">
        <v>67</v>
      </c>
      <c r="B11" s="6" t="s">
        <v>68</v>
      </c>
      <c r="C11" s="6" t="s">
        <v>53</v>
      </c>
      <c r="D11" s="6" t="s">
        <v>69</v>
      </c>
      <c r="E11" s="6" t="s">
        <v>2</v>
      </c>
      <c r="F11" s="6"/>
      <c r="G11" s="6" t="s">
        <v>70</v>
      </c>
      <c r="H11" s="6"/>
      <c r="I11" s="13"/>
      <c r="J11" s="13"/>
      <c r="K11" s="5"/>
      <c r="L11" s="5"/>
      <c r="M11" s="89"/>
      <c r="N11" s="90"/>
      <c r="O11" s="90"/>
      <c r="P11" s="91"/>
      <c r="Q11" s="10"/>
    </row>
    <row r="12" spans="1:17" ht="15" customHeight="1" x14ac:dyDescent="0.25">
      <c r="A12" s="7"/>
      <c r="B12" s="14"/>
      <c r="C12" s="14"/>
      <c r="D12" s="14"/>
      <c r="E12" s="14"/>
      <c r="F12" s="14"/>
      <c r="G12" s="14"/>
      <c r="H12" s="14"/>
      <c r="I12" s="16"/>
      <c r="J12" s="16"/>
      <c r="K12" s="7"/>
      <c r="L12" s="7"/>
      <c r="M12" s="86"/>
      <c r="N12" s="87"/>
      <c r="O12" s="87"/>
      <c r="P12" s="88"/>
      <c r="Q12" s="10"/>
    </row>
    <row r="13" spans="1:17" ht="15" customHeight="1" x14ac:dyDescent="0.25">
      <c r="A13" s="5"/>
      <c r="B13" s="6"/>
      <c r="C13" s="6"/>
      <c r="D13" s="6"/>
      <c r="E13" s="6"/>
      <c r="F13" s="6"/>
      <c r="G13" s="6"/>
      <c r="H13" s="6"/>
      <c r="I13" s="13"/>
      <c r="J13" s="13"/>
      <c r="K13" s="5"/>
      <c r="L13" s="5"/>
      <c r="M13" s="89"/>
      <c r="N13" s="90"/>
      <c r="O13" s="90"/>
      <c r="P13" s="91"/>
      <c r="Q13" s="10"/>
    </row>
    <row r="14" spans="1:17" ht="15" customHeight="1" x14ac:dyDescent="0.25">
      <c r="A14" s="7"/>
      <c r="B14" s="14"/>
      <c r="C14" s="14"/>
      <c r="D14" s="14"/>
      <c r="E14" s="14"/>
      <c r="F14" s="14"/>
      <c r="G14" s="14"/>
      <c r="H14" s="14"/>
      <c r="I14" s="16"/>
      <c r="J14" s="16"/>
      <c r="K14" s="7"/>
      <c r="L14" s="7"/>
      <c r="M14" s="86"/>
      <c r="N14" s="87"/>
      <c r="O14" s="87"/>
      <c r="P14" s="88"/>
      <c r="Q14" s="10"/>
    </row>
    <row r="15" spans="1:17" ht="15" customHeight="1" x14ac:dyDescent="0.25">
      <c r="A15" s="5"/>
      <c r="B15" s="6"/>
      <c r="C15" s="6"/>
      <c r="D15" s="6"/>
      <c r="E15" s="6"/>
      <c r="F15" s="6"/>
      <c r="G15" s="6"/>
      <c r="H15" s="6"/>
      <c r="I15" s="13"/>
      <c r="J15" s="13"/>
      <c r="K15" s="5"/>
      <c r="L15" s="5"/>
      <c r="M15" s="89"/>
      <c r="N15" s="90"/>
      <c r="O15" s="90"/>
      <c r="P15" s="91"/>
      <c r="Q15" s="10"/>
    </row>
    <row r="16" spans="1:17" ht="15" customHeight="1" x14ac:dyDescent="0.25">
      <c r="A16" s="7"/>
      <c r="B16" s="14"/>
      <c r="C16" s="14"/>
      <c r="D16" s="14"/>
      <c r="E16" s="14"/>
      <c r="F16" s="14"/>
      <c r="G16" s="14"/>
      <c r="H16" s="14"/>
      <c r="I16" s="16"/>
      <c r="J16" s="16"/>
      <c r="K16" s="7"/>
      <c r="L16" s="7"/>
      <c r="M16" s="86"/>
      <c r="N16" s="87"/>
      <c r="O16" s="87"/>
      <c r="P16" s="88"/>
      <c r="Q16" s="10"/>
    </row>
    <row r="17" spans="1:17" ht="15" customHeight="1" x14ac:dyDescent="0.25">
      <c r="A17" s="5"/>
      <c r="B17" s="6"/>
      <c r="C17" s="6"/>
      <c r="D17" s="6"/>
      <c r="E17" s="6"/>
      <c r="F17" s="6"/>
      <c r="G17" s="6"/>
      <c r="H17" s="6"/>
      <c r="I17" s="13"/>
      <c r="J17" s="13"/>
      <c r="K17" s="5"/>
      <c r="L17" s="5"/>
      <c r="M17" s="89"/>
      <c r="N17" s="90"/>
      <c r="O17" s="90"/>
      <c r="P17" s="91"/>
      <c r="Q17" s="10"/>
    </row>
    <row r="18" spans="1:17" ht="15" customHeight="1" x14ac:dyDescent="0.25">
      <c r="A18" s="7"/>
      <c r="B18" s="14"/>
      <c r="C18" s="14"/>
      <c r="D18" s="14"/>
      <c r="E18" s="14"/>
      <c r="F18" s="14"/>
      <c r="G18" s="14"/>
      <c r="H18" s="14"/>
      <c r="I18" s="16"/>
      <c r="J18" s="16"/>
      <c r="K18" s="7"/>
      <c r="L18" s="7"/>
      <c r="M18" s="86"/>
      <c r="N18" s="87"/>
      <c r="O18" s="87"/>
      <c r="P18" s="88"/>
      <c r="Q18" s="10"/>
    </row>
    <row r="19" spans="1:17" ht="15" customHeight="1" x14ac:dyDescent="0.25">
      <c r="A19" s="5"/>
      <c r="B19" s="6"/>
      <c r="C19" s="6"/>
      <c r="D19" s="6"/>
      <c r="E19" s="6"/>
      <c r="F19" s="6"/>
      <c r="G19" s="6"/>
      <c r="H19" s="6"/>
      <c r="I19" s="13"/>
      <c r="J19" s="13"/>
      <c r="K19" s="5"/>
      <c r="L19" s="5"/>
      <c r="M19" s="89"/>
      <c r="N19" s="90"/>
      <c r="O19" s="90"/>
      <c r="P19" s="91"/>
      <c r="Q19" s="10"/>
    </row>
    <row r="20" spans="1:17" ht="15" customHeight="1" x14ac:dyDescent="0.25">
      <c r="A20" s="7"/>
      <c r="B20" s="14"/>
      <c r="C20" s="14"/>
      <c r="D20" s="14"/>
      <c r="E20" s="14"/>
      <c r="F20" s="14"/>
      <c r="G20" s="14"/>
      <c r="H20" s="14"/>
      <c r="I20" s="16"/>
      <c r="J20" s="16"/>
      <c r="K20" s="7"/>
      <c r="L20" s="7"/>
      <c r="M20" s="86"/>
      <c r="N20" s="87"/>
      <c r="O20" s="87"/>
      <c r="P20" s="88"/>
      <c r="Q20" s="10"/>
    </row>
    <row r="21" spans="1:17" ht="15" customHeight="1" x14ac:dyDescent="0.25">
      <c r="A21" s="5"/>
      <c r="B21" s="6"/>
      <c r="C21" s="6"/>
      <c r="D21" s="6"/>
      <c r="E21" s="6"/>
      <c r="F21" s="6"/>
      <c r="G21" s="6"/>
      <c r="H21" s="6"/>
      <c r="I21" s="13"/>
      <c r="J21" s="13"/>
      <c r="K21" s="5"/>
      <c r="L21" s="5"/>
      <c r="M21" s="89"/>
      <c r="N21" s="90"/>
      <c r="O21" s="90"/>
      <c r="P21" s="91"/>
      <c r="Q21" s="10"/>
    </row>
    <row r="22" spans="1:17" ht="15" customHeight="1" x14ac:dyDescent="0.25">
      <c r="A22" s="7"/>
      <c r="B22" s="14"/>
      <c r="C22" s="14"/>
      <c r="D22" s="14"/>
      <c r="E22" s="14"/>
      <c r="F22" s="14"/>
      <c r="G22" s="14"/>
      <c r="H22" s="14"/>
      <c r="I22" s="16"/>
      <c r="J22" s="16"/>
      <c r="K22" s="7"/>
      <c r="L22" s="7"/>
      <c r="M22" s="86"/>
      <c r="N22" s="87"/>
      <c r="O22" s="87"/>
      <c r="P22" s="88"/>
      <c r="Q22" s="10"/>
    </row>
    <row r="23" spans="1:17" ht="15" customHeight="1" x14ac:dyDescent="0.25">
      <c r="A23" s="5"/>
      <c r="B23" s="6"/>
      <c r="C23" s="6"/>
      <c r="D23" s="6"/>
      <c r="E23" s="6"/>
      <c r="F23" s="6"/>
      <c r="G23" s="6"/>
      <c r="H23" s="6"/>
      <c r="I23" s="13"/>
      <c r="J23" s="13"/>
      <c r="K23" s="5"/>
      <c r="L23" s="5"/>
      <c r="M23" s="89"/>
      <c r="N23" s="90"/>
      <c r="O23" s="90"/>
      <c r="P23" s="91"/>
      <c r="Q23" s="10"/>
    </row>
    <row r="24" spans="1:17" ht="15" customHeight="1" x14ac:dyDescent="0.25">
      <c r="A24" s="7"/>
      <c r="B24" s="14"/>
      <c r="C24" s="14"/>
      <c r="D24" s="14"/>
      <c r="E24" s="14"/>
      <c r="F24" s="14"/>
      <c r="G24" s="14"/>
      <c r="H24" s="14"/>
      <c r="I24" s="16"/>
      <c r="J24" s="16"/>
      <c r="K24" s="7"/>
      <c r="L24" s="7"/>
      <c r="M24" s="86"/>
      <c r="N24" s="87"/>
      <c r="O24" s="87"/>
      <c r="P24" s="88"/>
      <c r="Q24" s="10"/>
    </row>
    <row r="25" spans="1:17" ht="15" customHeight="1" x14ac:dyDescent="0.25">
      <c r="A25" s="5"/>
      <c r="B25" s="6"/>
      <c r="C25" s="6"/>
      <c r="D25" s="6"/>
      <c r="E25" s="6"/>
      <c r="F25" s="6"/>
      <c r="G25" s="6"/>
      <c r="H25" s="6"/>
      <c r="I25" s="13"/>
      <c r="J25" s="13"/>
      <c r="K25" s="5"/>
      <c r="L25" s="5"/>
      <c r="M25" s="89"/>
      <c r="N25" s="90"/>
      <c r="O25" s="90"/>
      <c r="P25" s="91"/>
      <c r="Q25" s="10"/>
    </row>
    <row r="26" spans="1:17" ht="15" customHeight="1" x14ac:dyDescent="0.25">
      <c r="A26" s="7"/>
      <c r="B26" s="14"/>
      <c r="C26" s="14"/>
      <c r="D26" s="14"/>
      <c r="E26" s="14"/>
      <c r="F26" s="14"/>
      <c r="G26" s="14"/>
      <c r="H26" s="14"/>
      <c r="I26" s="16"/>
      <c r="J26" s="16"/>
      <c r="K26" s="7"/>
      <c r="L26" s="7"/>
      <c r="M26" s="86"/>
      <c r="N26" s="87"/>
      <c r="O26" s="87"/>
      <c r="P26" s="88"/>
      <c r="Q26" s="10"/>
    </row>
    <row r="27" spans="1:17" ht="15" customHeight="1" x14ac:dyDescent="0.25">
      <c r="A27" s="5"/>
      <c r="B27" s="6"/>
      <c r="C27" s="6"/>
      <c r="D27" s="6"/>
      <c r="E27" s="6"/>
      <c r="F27" s="6"/>
      <c r="G27" s="6"/>
      <c r="H27" s="6"/>
      <c r="I27" s="13"/>
      <c r="J27" s="13"/>
      <c r="K27" s="5"/>
      <c r="L27" s="5"/>
      <c r="M27" s="89"/>
      <c r="N27" s="90"/>
      <c r="O27" s="90"/>
      <c r="P27" s="91"/>
      <c r="Q27" s="10"/>
    </row>
    <row r="28" spans="1:17" ht="15" customHeight="1" x14ac:dyDescent="0.25">
      <c r="A28" s="7"/>
      <c r="B28" s="14"/>
      <c r="C28" s="14"/>
      <c r="D28" s="14"/>
      <c r="E28" s="14"/>
      <c r="F28" s="14"/>
      <c r="G28" s="14"/>
      <c r="H28" s="14"/>
      <c r="I28" s="16"/>
      <c r="J28" s="16"/>
      <c r="K28" s="7"/>
      <c r="L28" s="7"/>
      <c r="M28" s="86"/>
      <c r="N28" s="87"/>
      <c r="O28" s="87"/>
      <c r="P28" s="88"/>
      <c r="Q28" s="10"/>
    </row>
    <row r="29" spans="1:17" ht="15" customHeight="1" x14ac:dyDescent="0.25">
      <c r="A29" s="5"/>
      <c r="B29" s="6"/>
      <c r="C29" s="6"/>
      <c r="D29" s="6"/>
      <c r="E29" s="6"/>
      <c r="F29" s="6"/>
      <c r="G29" s="6"/>
      <c r="H29" s="6"/>
      <c r="I29" s="13"/>
      <c r="J29" s="13"/>
      <c r="K29" s="5"/>
      <c r="L29" s="5"/>
      <c r="M29" s="89"/>
      <c r="N29" s="90"/>
      <c r="O29" s="90"/>
      <c r="P29" s="91"/>
      <c r="Q29" s="10"/>
    </row>
    <row r="30" spans="1:17" ht="15" customHeight="1" x14ac:dyDescent="0.25">
      <c r="A30" s="7"/>
      <c r="B30" s="14"/>
      <c r="C30" s="14"/>
      <c r="D30" s="14"/>
      <c r="E30" s="14"/>
      <c r="F30" s="14"/>
      <c r="G30" s="14"/>
      <c r="H30" s="14"/>
      <c r="I30" s="16"/>
      <c r="J30" s="16"/>
      <c r="K30" s="7"/>
      <c r="L30" s="7"/>
      <c r="M30" s="86"/>
      <c r="N30" s="87"/>
      <c r="O30" s="87"/>
      <c r="P30" s="88"/>
      <c r="Q30" s="10"/>
    </row>
    <row r="31" spans="1:17" ht="15" customHeight="1" x14ac:dyDescent="0.25">
      <c r="A31" s="5"/>
      <c r="B31" s="6"/>
      <c r="C31" s="6"/>
      <c r="D31" s="6"/>
      <c r="E31" s="6"/>
      <c r="F31" s="6"/>
      <c r="G31" s="6"/>
      <c r="H31" s="6"/>
      <c r="I31" s="13"/>
      <c r="J31" s="13"/>
      <c r="K31" s="5"/>
      <c r="L31" s="5"/>
      <c r="M31" s="89"/>
      <c r="N31" s="90"/>
      <c r="O31" s="90"/>
      <c r="P31" s="91"/>
      <c r="Q31" s="10"/>
    </row>
    <row r="32" spans="1:17" ht="15" customHeight="1" x14ac:dyDescent="0.25">
      <c r="A32" s="7"/>
      <c r="B32" s="14"/>
      <c r="C32" s="14"/>
      <c r="D32" s="14"/>
      <c r="E32" s="14"/>
      <c r="F32" s="14"/>
      <c r="G32" s="14"/>
      <c r="H32" s="14"/>
      <c r="I32" s="16"/>
      <c r="J32" s="16"/>
      <c r="K32" s="7"/>
      <c r="L32" s="7"/>
      <c r="M32" s="86"/>
      <c r="N32" s="87"/>
      <c r="O32" s="87"/>
      <c r="P32" s="88"/>
      <c r="Q32" s="10"/>
    </row>
    <row r="33" spans="1:17" ht="15" customHeight="1" x14ac:dyDescent="0.25">
      <c r="A33" s="5"/>
      <c r="B33" s="6"/>
      <c r="C33" s="6"/>
      <c r="D33" s="6"/>
      <c r="E33" s="6"/>
      <c r="F33" s="6"/>
      <c r="G33" s="6"/>
      <c r="H33" s="6"/>
      <c r="I33" s="13"/>
      <c r="J33" s="13"/>
      <c r="K33" s="5"/>
      <c r="L33" s="5"/>
      <c r="M33" s="89"/>
      <c r="N33" s="90"/>
      <c r="O33" s="90"/>
      <c r="P33" s="91"/>
      <c r="Q33" s="10"/>
    </row>
    <row r="34" spans="1:17" ht="15" customHeight="1" x14ac:dyDescent="0.25">
      <c r="A34" s="7"/>
      <c r="B34" s="14"/>
      <c r="C34" s="14"/>
      <c r="D34" s="14"/>
      <c r="E34" s="14"/>
      <c r="F34" s="14"/>
      <c r="G34" s="14"/>
      <c r="H34" s="14"/>
      <c r="I34" s="16"/>
      <c r="J34" s="16"/>
      <c r="K34" s="7"/>
      <c r="L34" s="7"/>
      <c r="M34" s="86"/>
      <c r="N34" s="87"/>
      <c r="O34" s="87"/>
      <c r="P34" s="88"/>
      <c r="Q34" s="10"/>
    </row>
    <row r="35" spans="1:17" ht="15" customHeight="1" x14ac:dyDescent="0.25">
      <c r="A35" s="5"/>
      <c r="B35" s="6"/>
      <c r="C35" s="6"/>
      <c r="D35" s="6"/>
      <c r="E35" s="6"/>
      <c r="F35" s="6"/>
      <c r="G35" s="6"/>
      <c r="H35" s="6"/>
      <c r="I35" s="13"/>
      <c r="J35" s="13"/>
      <c r="K35" s="5"/>
      <c r="L35" s="5"/>
      <c r="M35" s="89"/>
      <c r="N35" s="90"/>
      <c r="O35" s="90"/>
      <c r="P35" s="91"/>
      <c r="Q35" s="10"/>
    </row>
    <row r="36" spans="1:17" ht="15" customHeight="1" x14ac:dyDescent="0.25">
      <c r="A36" s="7"/>
      <c r="B36" s="14"/>
      <c r="C36" s="14"/>
      <c r="D36" s="14"/>
      <c r="E36" s="14"/>
      <c r="F36" s="14"/>
      <c r="G36" s="14"/>
      <c r="H36" s="14"/>
      <c r="I36" s="16"/>
      <c r="J36" s="16"/>
      <c r="K36" s="7"/>
      <c r="L36" s="7"/>
      <c r="M36" s="86"/>
      <c r="N36" s="87"/>
      <c r="O36" s="87"/>
      <c r="P36" s="88"/>
      <c r="Q36" s="10"/>
    </row>
    <row r="37" spans="1:17" ht="15" customHeight="1" x14ac:dyDescent="0.25">
      <c r="A37" s="5"/>
      <c r="B37" s="6"/>
      <c r="C37" s="6"/>
      <c r="D37" s="6"/>
      <c r="E37" s="6"/>
      <c r="F37" s="6"/>
      <c r="G37" s="6"/>
      <c r="H37" s="6"/>
      <c r="I37" s="13"/>
      <c r="J37" s="13"/>
      <c r="K37" s="5"/>
      <c r="L37" s="5"/>
      <c r="M37" s="89"/>
      <c r="N37" s="90"/>
      <c r="O37" s="90"/>
      <c r="P37" s="91"/>
      <c r="Q37" s="10"/>
    </row>
    <row r="38" spans="1:17" ht="15" customHeight="1" x14ac:dyDescent="0.25">
      <c r="A38" s="7"/>
      <c r="B38" s="14"/>
      <c r="C38" s="14"/>
      <c r="D38" s="14"/>
      <c r="E38" s="14"/>
      <c r="F38" s="14"/>
      <c r="G38" s="14"/>
      <c r="H38" s="14"/>
      <c r="I38" s="16"/>
      <c r="J38" s="16"/>
      <c r="K38" s="7"/>
      <c r="L38" s="7"/>
      <c r="M38" s="86"/>
      <c r="N38" s="87"/>
      <c r="O38" s="87"/>
      <c r="P38" s="88"/>
      <c r="Q38" s="10"/>
    </row>
    <row r="39" spans="1:17" x14ac:dyDescent="0.25">
      <c r="A39" s="5"/>
      <c r="B39" s="6"/>
      <c r="C39" s="6"/>
      <c r="D39" s="6"/>
      <c r="E39" s="6"/>
      <c r="F39" s="6"/>
      <c r="G39" s="6"/>
      <c r="H39" s="6"/>
      <c r="I39" s="13"/>
      <c r="J39" s="13"/>
      <c r="K39" s="5"/>
      <c r="L39" s="5"/>
      <c r="M39" s="89"/>
      <c r="N39" s="90"/>
      <c r="O39" s="90"/>
      <c r="P39" s="91"/>
      <c r="Q39" s="10"/>
    </row>
    <row r="40" spans="1:17" x14ac:dyDescent="0.25">
      <c r="A40" s="7"/>
      <c r="B40" s="14"/>
      <c r="C40" s="14"/>
      <c r="D40" s="14"/>
      <c r="E40" s="14"/>
      <c r="F40" s="14"/>
      <c r="G40" s="14"/>
      <c r="H40" s="14"/>
      <c r="I40" s="16"/>
      <c r="J40" s="16"/>
      <c r="K40" s="7"/>
      <c r="L40" s="7"/>
      <c r="M40" s="86"/>
      <c r="N40" s="87"/>
      <c r="O40" s="87"/>
      <c r="P40" s="88"/>
      <c r="Q40" s="10"/>
    </row>
    <row r="41" spans="1:17" x14ac:dyDescent="0.25">
      <c r="A41" s="5"/>
      <c r="B41" s="6"/>
      <c r="C41" s="6"/>
      <c r="D41" s="6"/>
      <c r="E41" s="6"/>
      <c r="F41" s="6"/>
      <c r="G41" s="6"/>
      <c r="H41" s="6"/>
      <c r="I41" s="13"/>
      <c r="J41" s="13"/>
      <c r="K41" s="5"/>
      <c r="L41" s="5"/>
      <c r="M41" s="89"/>
      <c r="N41" s="90"/>
      <c r="O41" s="90"/>
      <c r="P41" s="91"/>
      <c r="Q41" s="10"/>
    </row>
    <row r="42" spans="1:17" x14ac:dyDescent="0.25">
      <c r="A42" s="7"/>
      <c r="B42" s="14"/>
      <c r="C42" s="14"/>
      <c r="D42" s="14"/>
      <c r="E42" s="14"/>
      <c r="F42" s="14"/>
      <c r="G42" s="14"/>
      <c r="H42" s="14"/>
      <c r="I42" s="16"/>
      <c r="J42" s="16"/>
      <c r="K42" s="7"/>
      <c r="L42" s="7"/>
      <c r="M42" s="86"/>
      <c r="N42" s="87"/>
      <c r="O42" s="87"/>
      <c r="P42" s="88"/>
      <c r="Q42" s="10"/>
    </row>
    <row r="43" spans="1:17" x14ac:dyDescent="0.25">
      <c r="A43" s="5"/>
      <c r="B43" s="6"/>
      <c r="C43" s="6"/>
      <c r="D43" s="6"/>
      <c r="E43" s="6"/>
      <c r="F43" s="6"/>
      <c r="G43" s="6"/>
      <c r="H43" s="6"/>
      <c r="I43" s="13"/>
      <c r="J43" s="13"/>
      <c r="K43" s="5"/>
      <c r="L43" s="5"/>
      <c r="M43" s="89"/>
      <c r="N43" s="90"/>
      <c r="O43" s="90"/>
      <c r="P43" s="91"/>
      <c r="Q43" s="10"/>
    </row>
    <row r="44" spans="1:17" x14ac:dyDescent="0.25">
      <c r="A44" s="7"/>
      <c r="B44" s="14"/>
      <c r="C44" s="14"/>
      <c r="D44" s="14"/>
      <c r="E44" s="14"/>
      <c r="F44" s="14"/>
      <c r="G44" s="14"/>
      <c r="H44" s="14"/>
      <c r="I44" s="16"/>
      <c r="J44" s="16"/>
      <c r="K44" s="7"/>
      <c r="L44" s="7"/>
      <c r="M44" s="86"/>
      <c r="N44" s="87"/>
      <c r="O44" s="87"/>
      <c r="P44" s="88"/>
      <c r="Q44" s="10"/>
    </row>
    <row r="45" spans="1:17" x14ac:dyDescent="0.25">
      <c r="A45" s="5"/>
      <c r="B45" s="6"/>
      <c r="C45" s="6"/>
      <c r="D45" s="6"/>
      <c r="E45" s="6"/>
      <c r="F45" s="6"/>
      <c r="G45" s="6"/>
      <c r="H45" s="6"/>
      <c r="I45" s="13"/>
      <c r="J45" s="13"/>
      <c r="K45" s="5"/>
      <c r="L45" s="5"/>
      <c r="M45" s="89"/>
      <c r="N45" s="90"/>
      <c r="O45" s="90"/>
      <c r="P45" s="91"/>
      <c r="Q45" s="10"/>
    </row>
    <row r="46" spans="1:17" x14ac:dyDescent="0.25">
      <c r="A46" s="7"/>
      <c r="B46" s="14"/>
      <c r="C46" s="14"/>
      <c r="D46" s="14"/>
      <c r="E46" s="14"/>
      <c r="F46" s="14"/>
      <c r="G46" s="14"/>
      <c r="H46" s="14"/>
      <c r="I46" s="16"/>
      <c r="J46" s="16"/>
      <c r="K46" s="7"/>
      <c r="L46" s="7"/>
      <c r="M46" s="86"/>
      <c r="N46" s="87"/>
      <c r="O46" s="87"/>
      <c r="P46" s="88"/>
      <c r="Q46" s="10"/>
    </row>
    <row r="47" spans="1:17" x14ac:dyDescent="0.25">
      <c r="A47" s="5"/>
      <c r="B47" s="6"/>
      <c r="C47" s="6"/>
      <c r="D47" s="6"/>
      <c r="E47" s="6"/>
      <c r="F47" s="6"/>
      <c r="G47" s="6"/>
      <c r="H47" s="6"/>
      <c r="I47" s="13"/>
      <c r="J47" s="13"/>
      <c r="K47" s="5"/>
      <c r="L47" s="5"/>
      <c r="M47" s="89"/>
      <c r="N47" s="90"/>
      <c r="O47" s="90"/>
      <c r="P47" s="91"/>
      <c r="Q47" s="10"/>
    </row>
    <row r="48" spans="1:17" x14ac:dyDescent="0.25">
      <c r="A48" s="7"/>
      <c r="B48" s="14"/>
      <c r="C48" s="14"/>
      <c r="D48" s="14"/>
      <c r="E48" s="14"/>
      <c r="F48" s="14"/>
      <c r="G48" s="14"/>
      <c r="H48" s="14"/>
      <c r="I48" s="16"/>
      <c r="J48" s="16"/>
      <c r="K48" s="7"/>
      <c r="L48" s="7"/>
      <c r="M48" s="86"/>
      <c r="N48" s="87"/>
      <c r="O48" s="87"/>
      <c r="P48" s="88"/>
      <c r="Q48" s="10"/>
    </row>
    <row r="49" spans="1:17" x14ac:dyDescent="0.25">
      <c r="A49" s="5"/>
      <c r="B49" s="6"/>
      <c r="C49" s="6"/>
      <c r="D49" s="6"/>
      <c r="E49" s="6"/>
      <c r="F49" s="6"/>
      <c r="G49" s="6"/>
      <c r="H49" s="6"/>
      <c r="I49" s="13"/>
      <c r="J49" s="13"/>
      <c r="K49" s="5"/>
      <c r="L49" s="5"/>
      <c r="M49" s="89"/>
      <c r="N49" s="90"/>
      <c r="O49" s="90"/>
      <c r="P49" s="91"/>
      <c r="Q49" s="10"/>
    </row>
    <row r="50" spans="1:17" x14ac:dyDescent="0.25">
      <c r="A50" s="7"/>
      <c r="B50" s="14"/>
      <c r="C50" s="14"/>
      <c r="D50" s="14"/>
      <c r="E50" s="14"/>
      <c r="F50" s="14"/>
      <c r="G50" s="14"/>
      <c r="H50" s="14"/>
      <c r="I50" s="16"/>
      <c r="J50" s="16"/>
      <c r="K50" s="7"/>
      <c r="L50" s="7"/>
      <c r="M50" s="86"/>
      <c r="N50" s="87"/>
      <c r="O50" s="87"/>
      <c r="P50" s="88"/>
      <c r="Q50" s="10"/>
    </row>
    <row r="51" spans="1:17" x14ac:dyDescent="0.25">
      <c r="A51" s="5"/>
      <c r="B51" s="6"/>
      <c r="C51" s="6"/>
      <c r="D51" s="6"/>
      <c r="E51" s="6"/>
      <c r="F51" s="6"/>
      <c r="G51" s="6"/>
      <c r="H51" s="6"/>
      <c r="I51" s="13"/>
      <c r="J51" s="13"/>
      <c r="K51" s="5"/>
      <c r="L51" s="5"/>
      <c r="M51" s="89"/>
      <c r="N51" s="90"/>
      <c r="O51" s="90"/>
      <c r="P51" s="91"/>
      <c r="Q51" s="10"/>
    </row>
    <row r="52" spans="1:17" x14ac:dyDescent="0.25">
      <c r="A52" s="7"/>
      <c r="B52" s="14"/>
      <c r="C52" s="14"/>
      <c r="D52" s="14"/>
      <c r="E52" s="14"/>
      <c r="F52" s="14"/>
      <c r="G52" s="14"/>
      <c r="H52" s="14"/>
      <c r="I52" s="16"/>
      <c r="J52" s="16"/>
      <c r="K52" s="7"/>
      <c r="L52" s="7"/>
      <c r="M52" s="86"/>
      <c r="N52" s="87"/>
      <c r="O52" s="87"/>
      <c r="P52" s="88"/>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11" t="s">
        <v>33</v>
      </c>
      <c r="B1" s="112"/>
      <c r="C1" s="112"/>
      <c r="D1" s="112"/>
      <c r="E1" s="112"/>
      <c r="F1" s="112"/>
      <c r="G1" s="112"/>
      <c r="H1" s="112"/>
      <c r="I1" s="112"/>
      <c r="J1" s="112"/>
      <c r="K1" s="112"/>
      <c r="L1" s="112"/>
      <c r="M1" s="112"/>
      <c r="N1" s="112"/>
      <c r="O1" s="112"/>
      <c r="P1" s="113"/>
    </row>
    <row r="2" spans="1:16" ht="36.75" customHeight="1" thickBot="1" x14ac:dyDescent="0.3">
      <c r="A2" s="20" t="s">
        <v>61</v>
      </c>
      <c r="B2" s="117" t="s">
        <v>81</v>
      </c>
      <c r="C2" s="118"/>
      <c r="D2" s="118"/>
      <c r="E2" s="118"/>
      <c r="F2" s="118"/>
      <c r="G2" s="118"/>
      <c r="H2" s="118"/>
      <c r="I2" s="118"/>
      <c r="J2" s="118"/>
      <c r="K2" s="118"/>
      <c r="L2" s="118"/>
      <c r="M2" s="118"/>
      <c r="N2" s="118"/>
      <c r="O2" s="118"/>
      <c r="P2" s="119"/>
    </row>
    <row r="3" spans="1:16" s="1" customFormat="1" ht="30.75" customHeight="1" thickBot="1" x14ac:dyDescent="0.35">
      <c r="A3" s="111" t="s">
        <v>32</v>
      </c>
      <c r="B3" s="112"/>
      <c r="C3" s="112"/>
      <c r="D3" s="112"/>
      <c r="E3" s="112"/>
      <c r="F3" s="112"/>
      <c r="G3" s="112"/>
      <c r="H3" s="112"/>
      <c r="I3" s="112"/>
      <c r="J3" s="112"/>
      <c r="K3" s="112"/>
      <c r="L3" s="112"/>
      <c r="M3" s="112"/>
      <c r="N3" s="112"/>
      <c r="O3" s="112"/>
      <c r="P3" s="113"/>
    </row>
    <row r="4" spans="1:16" ht="26.25" customHeight="1" thickBot="1" x14ac:dyDescent="0.3">
      <c r="A4" s="8" t="s">
        <v>59</v>
      </c>
      <c r="B4" s="114" t="s">
        <v>85</v>
      </c>
      <c r="C4" s="115"/>
      <c r="D4" s="115"/>
      <c r="E4" s="115"/>
      <c r="F4" s="115"/>
      <c r="G4" s="115"/>
      <c r="H4" s="115"/>
      <c r="I4" s="115"/>
      <c r="J4" s="115"/>
      <c r="K4" s="115"/>
      <c r="L4" s="115"/>
      <c r="M4" s="115"/>
      <c r="N4" s="115"/>
      <c r="O4" s="115"/>
      <c r="P4" s="116"/>
    </row>
    <row r="5" spans="1:16" ht="26.25" customHeight="1" thickBot="1" x14ac:dyDescent="0.3">
      <c r="A5" s="8" t="s">
        <v>57</v>
      </c>
      <c r="B5" s="117" t="s">
        <v>72</v>
      </c>
      <c r="C5" s="118"/>
      <c r="D5" s="118"/>
      <c r="E5" s="118"/>
      <c r="F5" s="118"/>
      <c r="G5" s="118"/>
      <c r="H5" s="118"/>
      <c r="I5" s="118"/>
      <c r="J5" s="118"/>
      <c r="K5" s="118"/>
      <c r="L5" s="118"/>
      <c r="M5" s="118"/>
      <c r="N5" s="118"/>
      <c r="O5" s="118"/>
      <c r="P5" s="119"/>
    </row>
    <row r="6" spans="1:16" ht="26.25" customHeight="1" thickBot="1" x14ac:dyDescent="0.3">
      <c r="A6" s="8" t="s">
        <v>55</v>
      </c>
      <c r="B6" s="114" t="s">
        <v>73</v>
      </c>
      <c r="C6" s="115"/>
      <c r="D6" s="115"/>
      <c r="E6" s="115"/>
      <c r="F6" s="115"/>
      <c r="G6" s="115"/>
      <c r="H6" s="115"/>
      <c r="I6" s="115"/>
      <c r="J6" s="115"/>
      <c r="K6" s="115"/>
      <c r="L6" s="115"/>
      <c r="M6" s="115"/>
      <c r="N6" s="115"/>
      <c r="O6" s="115"/>
      <c r="P6" s="116"/>
    </row>
    <row r="7" spans="1:16" ht="36.75" customHeight="1" thickBot="1" x14ac:dyDescent="0.3">
      <c r="A7" s="8" t="s">
        <v>62</v>
      </c>
      <c r="B7" s="117" t="s">
        <v>74</v>
      </c>
      <c r="C7" s="118"/>
      <c r="D7" s="118"/>
      <c r="E7" s="118"/>
      <c r="F7" s="118"/>
      <c r="G7" s="118"/>
      <c r="H7" s="118"/>
      <c r="I7" s="118"/>
      <c r="J7" s="118"/>
      <c r="K7" s="118"/>
      <c r="L7" s="118"/>
      <c r="M7" s="118"/>
      <c r="N7" s="118"/>
      <c r="O7" s="118"/>
      <c r="P7" s="119"/>
    </row>
    <row r="8" spans="1:16" ht="26.25" customHeight="1" thickBot="1" x14ac:dyDescent="0.3">
      <c r="A8" s="8" t="s">
        <v>58</v>
      </c>
      <c r="B8" s="114" t="s">
        <v>75</v>
      </c>
      <c r="C8" s="115"/>
      <c r="D8" s="115"/>
      <c r="E8" s="115"/>
      <c r="F8" s="115"/>
      <c r="G8" s="115"/>
      <c r="H8" s="115"/>
      <c r="I8" s="115"/>
      <c r="J8" s="115"/>
      <c r="K8" s="115"/>
      <c r="L8" s="115"/>
      <c r="M8" s="115"/>
      <c r="N8" s="115"/>
      <c r="O8" s="115"/>
      <c r="P8" s="116"/>
    </row>
    <row r="9" spans="1:16" ht="26.25" customHeight="1" thickBot="1" x14ac:dyDescent="0.3">
      <c r="A9" s="8" t="s">
        <v>63</v>
      </c>
      <c r="B9" s="117" t="s">
        <v>76</v>
      </c>
      <c r="C9" s="118"/>
      <c r="D9" s="118"/>
      <c r="E9" s="118"/>
      <c r="F9" s="118"/>
      <c r="G9" s="118"/>
      <c r="H9" s="118"/>
      <c r="I9" s="118"/>
      <c r="J9" s="118"/>
      <c r="K9" s="118"/>
      <c r="L9" s="118"/>
      <c r="M9" s="118"/>
      <c r="N9" s="118"/>
      <c r="O9" s="118"/>
      <c r="P9" s="119"/>
    </row>
    <row r="10" spans="1:16" ht="26.25" customHeight="1" thickBot="1" x14ac:dyDescent="0.3">
      <c r="A10" s="8" t="s">
        <v>64</v>
      </c>
      <c r="B10" s="114" t="s">
        <v>77</v>
      </c>
      <c r="C10" s="115"/>
      <c r="D10" s="115"/>
      <c r="E10" s="115"/>
      <c r="F10" s="115"/>
      <c r="G10" s="115"/>
      <c r="H10" s="115"/>
      <c r="I10" s="115"/>
      <c r="J10" s="115"/>
      <c r="K10" s="115"/>
      <c r="L10" s="115"/>
      <c r="M10" s="115"/>
      <c r="N10" s="115"/>
      <c r="O10" s="115"/>
      <c r="P10" s="116"/>
    </row>
    <row r="11" spans="1:16" ht="26.25" customHeight="1" thickBot="1" x14ac:dyDescent="0.3">
      <c r="A11" s="8" t="s">
        <v>65</v>
      </c>
      <c r="B11" s="117" t="s">
        <v>78</v>
      </c>
      <c r="C11" s="118"/>
      <c r="D11" s="118"/>
      <c r="E11" s="118"/>
      <c r="F11" s="118"/>
      <c r="G11" s="118"/>
      <c r="H11" s="118"/>
      <c r="I11" s="118"/>
      <c r="J11" s="118"/>
      <c r="K11" s="118"/>
      <c r="L11" s="118"/>
      <c r="M11" s="118"/>
      <c r="N11" s="118"/>
      <c r="O11" s="118"/>
      <c r="P11" s="119"/>
    </row>
    <row r="12" spans="1:16" ht="36.75" customHeight="1" thickBot="1" x14ac:dyDescent="0.3">
      <c r="A12" s="8" t="s">
        <v>80</v>
      </c>
      <c r="B12" s="114" t="s">
        <v>38</v>
      </c>
      <c r="C12" s="115"/>
      <c r="D12" s="115"/>
      <c r="E12" s="115"/>
      <c r="F12" s="115"/>
      <c r="G12" s="115"/>
      <c r="H12" s="115"/>
      <c r="I12" s="115"/>
      <c r="J12" s="115"/>
      <c r="K12" s="115"/>
      <c r="L12" s="115"/>
      <c r="M12" s="115"/>
      <c r="N12" s="115"/>
      <c r="O12" s="115"/>
      <c r="P12" s="116"/>
    </row>
    <row r="13" spans="1:16" ht="32.25" customHeight="1" thickBot="1" x14ac:dyDescent="0.3">
      <c r="A13" s="8" t="s">
        <v>39</v>
      </c>
      <c r="B13" s="117" t="s">
        <v>49</v>
      </c>
      <c r="C13" s="118"/>
      <c r="D13" s="118"/>
      <c r="E13" s="118"/>
      <c r="F13" s="118"/>
      <c r="G13" s="118"/>
      <c r="H13" s="118"/>
      <c r="I13" s="118"/>
      <c r="J13" s="118"/>
      <c r="K13" s="118"/>
      <c r="L13" s="118"/>
      <c r="M13" s="118"/>
      <c r="N13" s="118"/>
      <c r="O13" s="118"/>
      <c r="P13" s="119"/>
    </row>
    <row r="14" spans="1:16" ht="64.5" customHeight="1" thickBot="1" x14ac:dyDescent="0.3">
      <c r="A14" s="8" t="s">
        <v>60</v>
      </c>
      <c r="B14" s="114" t="s">
        <v>79</v>
      </c>
      <c r="C14" s="115"/>
      <c r="D14" s="115"/>
      <c r="E14" s="115"/>
      <c r="F14" s="115"/>
      <c r="G14" s="115"/>
      <c r="H14" s="115"/>
      <c r="I14" s="115"/>
      <c r="J14" s="115"/>
      <c r="K14" s="115"/>
      <c r="L14" s="115"/>
      <c r="M14" s="115"/>
      <c r="N14" s="115"/>
      <c r="O14" s="115"/>
      <c r="P14" s="116"/>
    </row>
    <row r="15" spans="1:16" ht="32.25" customHeight="1" thickBot="1" x14ac:dyDescent="0.3">
      <c r="A15" s="8" t="s">
        <v>66</v>
      </c>
      <c r="B15" s="117" t="s">
        <v>0</v>
      </c>
      <c r="C15" s="118"/>
      <c r="D15" s="118"/>
      <c r="E15" s="118"/>
      <c r="F15" s="118"/>
      <c r="G15" s="118"/>
      <c r="H15" s="118"/>
      <c r="I15" s="118"/>
      <c r="J15" s="118"/>
      <c r="K15" s="118"/>
      <c r="L15" s="118"/>
      <c r="M15" s="118"/>
      <c r="N15" s="118"/>
      <c r="O15" s="118"/>
      <c r="P15" s="119"/>
    </row>
    <row r="16" spans="1:16" ht="26.25" customHeight="1" thickBot="1" x14ac:dyDescent="0.3">
      <c r="A16" s="8" t="s">
        <v>56</v>
      </c>
      <c r="B16" s="114" t="s">
        <v>50</v>
      </c>
      <c r="C16" s="115"/>
      <c r="D16" s="115"/>
      <c r="E16" s="115"/>
      <c r="F16" s="115"/>
      <c r="G16" s="115"/>
      <c r="H16" s="115"/>
      <c r="I16" s="115"/>
      <c r="J16" s="115"/>
      <c r="K16" s="115"/>
      <c r="L16" s="115"/>
      <c r="M16" s="115"/>
      <c r="N16" s="115"/>
      <c r="O16" s="115"/>
      <c r="P16" s="116"/>
    </row>
    <row r="17" spans="1:16" ht="26.25" customHeight="1" x14ac:dyDescent="0.25">
      <c r="I17" s="24"/>
      <c r="J17" s="24"/>
      <c r="K17" s="24"/>
      <c r="L17" s="24"/>
      <c r="M17" s="24"/>
      <c r="N17" s="24"/>
      <c r="O17" s="24"/>
      <c r="P17" s="24"/>
    </row>
    <row r="18" spans="1:16" ht="26.25" customHeight="1" x14ac:dyDescent="0.25">
      <c r="A18" s="120" t="s">
        <v>82</v>
      </c>
      <c r="B18" s="121"/>
      <c r="C18" s="121"/>
      <c r="D18" s="121"/>
      <c r="E18" s="121"/>
      <c r="F18" s="121"/>
    </row>
    <row r="20" spans="1:16" ht="15" x14ac:dyDescent="0.25">
      <c r="A20" s="120" t="s">
        <v>83</v>
      </c>
      <c r="B20" s="121"/>
      <c r="C20" s="121"/>
      <c r="D20" s="121"/>
      <c r="E20" s="121"/>
      <c r="F20" s="121"/>
      <c r="G20" s="48"/>
    </row>
    <row r="22" spans="1:16" ht="15" x14ac:dyDescent="0.25">
      <c r="A22" s="120" t="s">
        <v>84</v>
      </c>
      <c r="B22" s="121"/>
      <c r="C22" s="121"/>
      <c r="D22" s="121"/>
      <c r="E22" s="121"/>
      <c r="F22" s="121"/>
    </row>
    <row r="24" spans="1:16" x14ac:dyDescent="0.25">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2015-11-23T18:17:25Z</dcterms:modified>
</cp:coreProperties>
</file>