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90" yWindow="20" windowWidth="15600" windowHeight="9270" firstSheet="18" activeTab="28"/>
  </bookViews>
  <sheets>
    <sheet name="Lease used inf" sheetId="8" r:id="rId1"/>
    <sheet name="1_2013" sheetId="1" r:id="rId2"/>
    <sheet name="2_2013" sheetId="2" r:id="rId3"/>
    <sheet name="3_2013" sheetId="3" r:id="rId4"/>
    <sheet name="4_2013" sheetId="4" r:id="rId5"/>
    <sheet name="5_2013" sheetId="5" r:id="rId6"/>
    <sheet name="062013" sheetId="7" r:id="rId7"/>
    <sheet name="072013- ISSUE" sheetId="9" r:id="rId8"/>
    <sheet name="082013" sheetId="13" r:id="rId9"/>
    <sheet name="092013- ISSUE" sheetId="12" r:id="rId10"/>
    <sheet name="102013" sheetId="11" r:id="rId11"/>
    <sheet name="112013" sheetId="14" r:id="rId12"/>
    <sheet name="122013" sheetId="15" r:id="rId13"/>
    <sheet name="012014" sheetId="17" r:id="rId14"/>
    <sheet name="022014" sheetId="21" r:id="rId15"/>
    <sheet name="032014" sheetId="22" r:id="rId16"/>
    <sheet name="042014" sheetId="20" r:id="rId17"/>
    <sheet name="052014" sheetId="23" r:id="rId18"/>
    <sheet name="112014" sheetId="24" r:id="rId19"/>
    <sheet name="122014" sheetId="25" r:id="rId20"/>
    <sheet name="012015" sheetId="26" r:id="rId21"/>
    <sheet name="02215" sheetId="27" r:id="rId22"/>
    <sheet name="032015" sheetId="28" r:id="rId23"/>
    <sheet name="042015" sheetId="29" r:id="rId24"/>
    <sheet name="052015" sheetId="30" r:id="rId25"/>
    <sheet name="062015" sheetId="31" r:id="rId26"/>
    <sheet name="072015" sheetId="32" r:id="rId27"/>
    <sheet name="082015" sheetId="33" r:id="rId28"/>
    <sheet name="092015" sheetId="34" r:id="rId29"/>
  </sheets>
  <definedNames>
    <definedName name="_xlnm.Print_Area" localSheetId="14">'022014'!$S$1:$AP$9</definedName>
  </definedNames>
  <calcPr calcId="145621"/>
</workbook>
</file>

<file path=xl/calcChain.xml><?xml version="1.0" encoding="utf-8"?>
<calcChain xmlns="http://schemas.openxmlformats.org/spreadsheetml/2006/main">
  <c r="AE4" i="34" l="1"/>
  <c r="AE5" i="34"/>
  <c r="AE3" i="34"/>
  <c r="AH5" i="34"/>
  <c r="AF5" i="34" s="1"/>
  <c r="AF4" i="34"/>
  <c r="AF3" i="34"/>
  <c r="AH3" i="34" s="1"/>
  <c r="AE5" i="33" l="1"/>
  <c r="AE4" i="33"/>
  <c r="AE3" i="33"/>
  <c r="AH5" i="33"/>
  <c r="AF5" i="33" s="1"/>
  <c r="AF4" i="33"/>
  <c r="AF3" i="33"/>
  <c r="AH3" i="33" s="1"/>
  <c r="AE4" i="32" l="1"/>
  <c r="AE5" i="32"/>
  <c r="AE3" i="32"/>
  <c r="AH5" i="32"/>
  <c r="AF5" i="32" s="1"/>
  <c r="AF4" i="32"/>
  <c r="AF3" i="32"/>
  <c r="AH3" i="32" s="1"/>
  <c r="AE5" i="31" l="1"/>
  <c r="AE4" i="31"/>
  <c r="AE3" i="31"/>
  <c r="AH5" i="31"/>
  <c r="AF5" i="31" s="1"/>
  <c r="AF4" i="31"/>
  <c r="AF3" i="31"/>
  <c r="AH3" i="31" s="1"/>
  <c r="AE6" i="30" l="1"/>
  <c r="AH5" i="30"/>
  <c r="AF5" i="30"/>
  <c r="AE5" i="30"/>
  <c r="AF4" i="30"/>
  <c r="AE4" i="30"/>
  <c r="AF3" i="30"/>
  <c r="AH3" i="30" s="1"/>
  <c r="AE3" i="30"/>
  <c r="AE6" i="29" l="1"/>
  <c r="AE5" i="29"/>
  <c r="AE4" i="29"/>
  <c r="AH5" i="29"/>
  <c r="AF5" i="29"/>
  <c r="AF4" i="29"/>
  <c r="AF3" i="29"/>
  <c r="AH3" i="29" s="1"/>
  <c r="AE3" i="29"/>
  <c r="AF4" i="28" l="1"/>
  <c r="AE6" i="28" l="1"/>
  <c r="AH5" i="28"/>
  <c r="AF5" i="28" s="1"/>
  <c r="AE5" i="28"/>
  <c r="AE4" i="28"/>
  <c r="AF3" i="28"/>
  <c r="AH3" i="28" s="1"/>
  <c r="AE3" i="28"/>
  <c r="AF4" i="27" l="1"/>
  <c r="AE6" i="27" l="1"/>
  <c r="AE5" i="27"/>
  <c r="AE4" i="27"/>
  <c r="AH5" i="27"/>
  <c r="AF5" i="27" s="1"/>
  <c r="AF3" i="27"/>
  <c r="AH3" i="27" s="1"/>
  <c r="AE3" i="27"/>
  <c r="AF4" i="26" l="1"/>
  <c r="AE6" i="26"/>
  <c r="AH5" i="26"/>
  <c r="AF5" i="26"/>
  <c r="AE5" i="26"/>
  <c r="AE4" i="26"/>
  <c r="AF3" i="26"/>
  <c r="AH3" i="26" s="1"/>
  <c r="AE3" i="26"/>
  <c r="AE6" i="25" l="1"/>
  <c r="AH5" i="25"/>
  <c r="AF5" i="25" s="1"/>
  <c r="AE5" i="25"/>
  <c r="AF4" i="25"/>
  <c r="AE4" i="25"/>
  <c r="AF3" i="25"/>
  <c r="AH3" i="25" s="1"/>
  <c r="AE3" i="25"/>
  <c r="AF4" i="24" l="1"/>
  <c r="AE6" i="24" l="1"/>
  <c r="AH5" i="24"/>
  <c r="AF5" i="24" s="1"/>
  <c r="AE5" i="24"/>
  <c r="AE4" i="24"/>
  <c r="AF3" i="24"/>
  <c r="AH3" i="24" s="1"/>
  <c r="AE3" i="24"/>
  <c r="AE6" i="23" l="1"/>
  <c r="AH5" i="23"/>
  <c r="AF5" i="23"/>
  <c r="AE5" i="23"/>
  <c r="AE4" i="23"/>
  <c r="AF3" i="23"/>
  <c r="AH3" i="23" s="1"/>
  <c r="AE3" i="23"/>
  <c r="AE5" i="20"/>
  <c r="AE4" i="20"/>
  <c r="AE6" i="20"/>
  <c r="AH5" i="20"/>
  <c r="AF5" i="20"/>
  <c r="AF3" i="20"/>
  <c r="AH3" i="20"/>
  <c r="AE3" i="20"/>
  <c r="AE3" i="17"/>
  <c r="AF4" i="17"/>
  <c r="AF5" i="17"/>
  <c r="AH5" i="17"/>
  <c r="AH3" i="17"/>
  <c r="AF3" i="17"/>
  <c r="AE4" i="17"/>
  <c r="AE5" i="17"/>
  <c r="AE6" i="17"/>
  <c r="AF5" i="15"/>
  <c r="AH5" i="15"/>
  <c r="AE5" i="15"/>
  <c r="AJ4" i="15"/>
  <c r="AH3" i="15"/>
  <c r="AF3" i="15"/>
  <c r="AE3" i="15"/>
  <c r="AE5" i="14"/>
  <c r="AF5" i="11"/>
  <c r="AH5" i="11"/>
  <c r="AE5" i="11"/>
  <c r="AJ4" i="11"/>
  <c r="AH3" i="11"/>
  <c r="AF3" i="11"/>
  <c r="AE3" i="11"/>
  <c r="AE5" i="9"/>
  <c r="AJ4" i="9"/>
  <c r="AF5" i="9"/>
  <c r="AH5" i="9"/>
  <c r="AH3" i="9"/>
  <c r="AF3" i="9"/>
  <c r="AE3" i="9"/>
  <c r="AE5" i="7"/>
  <c r="AF5" i="7"/>
  <c r="AJ5" i="7"/>
  <c r="AE3" i="7"/>
</calcChain>
</file>

<file path=xl/comments1.xml><?xml version="1.0" encoding="utf-8"?>
<comments xmlns="http://schemas.openxmlformats.org/spreadsheetml/2006/main">
  <authors>
    <author>Tania Nguyen</author>
  </authors>
  <commentList>
    <comment ref="AF3" authorId="0">
      <text>
        <r>
          <rPr>
            <b/>
            <sz val="9"/>
            <color indexed="81"/>
            <rFont val="Tahoma"/>
            <family val="2"/>
          </rPr>
          <t>Tania Nguyen:</t>
        </r>
        <r>
          <rPr>
            <sz val="9"/>
            <color indexed="81"/>
            <rFont val="Tahoma"/>
            <family val="2"/>
          </rPr>
          <t xml:space="preserve">
Lease used 5 MCF per day</t>
        </r>
      </text>
    </comment>
    <comment ref="AH5" authorId="0">
      <text>
        <r>
          <rPr>
            <b/>
            <sz val="9"/>
            <color indexed="81"/>
            <rFont val="Tahoma"/>
            <family val="2"/>
          </rPr>
          <t>Tania Nguyen:</t>
        </r>
        <r>
          <rPr>
            <sz val="9"/>
            <color indexed="81"/>
            <rFont val="Tahoma"/>
            <family val="2"/>
          </rPr>
          <t xml:space="preserve">
lease used 10 MCF per day
</t>
        </r>
      </text>
    </comment>
  </commentList>
</comments>
</file>

<file path=xl/sharedStrings.xml><?xml version="1.0" encoding="utf-8"?>
<sst xmlns="http://schemas.openxmlformats.org/spreadsheetml/2006/main" count="3856" uniqueCount="137">
  <si>
    <t>Form Number</t>
  </si>
  <si>
    <t>Reporting Month</t>
  </si>
  <si>
    <t>Reporting Year</t>
  </si>
  <si>
    <t>Operator Number</t>
  </si>
  <si>
    <t>Operator Suffix</t>
  </si>
  <si>
    <t>Operator Name</t>
  </si>
  <si>
    <t>Address</t>
  </si>
  <si>
    <t>City</t>
  </si>
  <si>
    <t>State</t>
  </si>
  <si>
    <t>Zip</t>
  </si>
  <si>
    <t>Phone Area Code</t>
  </si>
  <si>
    <t>Phone Number</t>
  </si>
  <si>
    <t>Fax Area Code</t>
  </si>
  <si>
    <t>Fax Number</t>
  </si>
  <si>
    <t>Revised (Y/N)</t>
  </si>
  <si>
    <t>API County Code</t>
  </si>
  <si>
    <t>API Sequence Code</t>
  </si>
  <si>
    <t>Sidetrack</t>
  </si>
  <si>
    <t>Well Name</t>
  </si>
  <si>
    <t>Formation Code</t>
  </si>
  <si>
    <t>Well Status</t>
  </si>
  <si>
    <t>Days Produced</t>
  </si>
  <si>
    <t>Quarter Quarter</t>
  </si>
  <si>
    <t>Section</t>
  </si>
  <si>
    <t>Township</t>
  </si>
  <si>
    <t>Range</t>
  </si>
  <si>
    <t>BOM</t>
  </si>
  <si>
    <t>Oil Produced</t>
  </si>
  <si>
    <t>Oil Sold</t>
  </si>
  <si>
    <t>Oil Adjustment (+/-)</t>
  </si>
  <si>
    <t>EOM</t>
  </si>
  <si>
    <t>Gas Production</t>
  </si>
  <si>
    <t>Gas Flared</t>
  </si>
  <si>
    <t>Gas Used</t>
  </si>
  <si>
    <t>Gas Shrink</t>
  </si>
  <si>
    <t>Gas Sold</t>
  </si>
  <si>
    <t>Gravity</t>
  </si>
  <si>
    <t>BTU</t>
  </si>
  <si>
    <t>Water Produced</t>
  </si>
  <si>
    <t>Water Disposal Code</t>
  </si>
  <si>
    <t>Water TBG</t>
  </si>
  <si>
    <t>Water CSG</t>
  </si>
  <si>
    <t>Gas TBG</t>
  </si>
  <si>
    <t>Gas CSG</t>
  </si>
  <si>
    <t>Name</t>
  </si>
  <si>
    <t>Signature (Always Y)</t>
  </si>
  <si>
    <t>Title</t>
  </si>
  <si>
    <t>Todays Date</t>
  </si>
  <si>
    <t>Vecta Oil &amp; Gas Ltd</t>
  </si>
  <si>
    <t>575 Union Blvd Suite 208</t>
  </si>
  <si>
    <t>Lakewood</t>
  </si>
  <si>
    <t>CO</t>
  </si>
  <si>
    <t>945-2860</t>
  </si>
  <si>
    <t>945-2869</t>
  </si>
  <si>
    <t>N</t>
  </si>
  <si>
    <t>MRRW</t>
  </si>
  <si>
    <t>TA</t>
  </si>
  <si>
    <t>13s</t>
  </si>
  <si>
    <t>47w</t>
  </si>
  <si>
    <t>Mathew Goolsby</t>
  </si>
  <si>
    <t>Y</t>
  </si>
  <si>
    <t>VP-Operations</t>
  </si>
  <si>
    <t>Shavano 43-35</t>
  </si>
  <si>
    <t>STLS</t>
  </si>
  <si>
    <t>NE SE</t>
  </si>
  <si>
    <t>46w</t>
  </si>
  <si>
    <t>SI</t>
  </si>
  <si>
    <t>14s</t>
  </si>
  <si>
    <t>Red Cloud 44-5</t>
  </si>
  <si>
    <t>MRTN</t>
  </si>
  <si>
    <t>PR</t>
  </si>
  <si>
    <t>SE SE</t>
  </si>
  <si>
    <t>M</t>
  </si>
  <si>
    <t>Lincoln 21-13</t>
  </si>
  <si>
    <t>NE NW</t>
  </si>
  <si>
    <t>Huron 24-9</t>
  </si>
  <si>
    <t>SE SW</t>
  </si>
  <si>
    <t>Humboldt 41-8</t>
  </si>
  <si>
    <t>MR-KY</t>
  </si>
  <si>
    <t>NE NE</t>
  </si>
  <si>
    <t>WO</t>
  </si>
  <si>
    <t>Huron State 21-16</t>
  </si>
  <si>
    <t>PA</t>
  </si>
  <si>
    <t>Bierstadt 32-33</t>
  </si>
  <si>
    <t>SW NE</t>
  </si>
  <si>
    <t>MRRW5</t>
  </si>
  <si>
    <t>SPGN</t>
  </si>
  <si>
    <t>MRRW4</t>
  </si>
  <si>
    <t>Tania Nguyen</t>
  </si>
  <si>
    <t>Revenue Accountant</t>
  </si>
  <si>
    <t>881-3556</t>
  </si>
  <si>
    <t>881-3462</t>
  </si>
  <si>
    <r>
      <t>From:</t>
    </r>
    <r>
      <rPr>
        <sz val="10"/>
        <color indexed="8"/>
        <rFont val="Tahoma"/>
        <family val="2"/>
      </rPr>
      <t xml:space="preserve"> mdgoolsby@comcast.net [mailto:mdgoolsby@comcast.net]</t>
    </r>
  </si>
  <si>
    <r>
      <t>Sent:</t>
    </r>
    <r>
      <rPr>
        <sz val="10"/>
        <color indexed="8"/>
        <rFont val="Tahoma"/>
        <family val="2"/>
      </rPr>
      <t xml:space="preserve"> Monday, August 19, 2013 10:46 AM</t>
    </r>
  </si>
  <si>
    <r>
      <t>To:</t>
    </r>
    <r>
      <rPr>
        <sz val="10"/>
        <color indexed="8"/>
        <rFont val="Tahoma"/>
        <family val="2"/>
      </rPr>
      <t xml:space="preserve"> Tania Nguyen</t>
    </r>
  </si>
  <si>
    <r>
      <t>Subject:</t>
    </r>
    <r>
      <rPr>
        <sz val="10"/>
        <color indexed="8"/>
        <rFont val="Tahoma"/>
        <family val="2"/>
      </rPr>
      <t xml:space="preserve"> Re: Vecta- Colorado form #7 - June 2013</t>
    </r>
  </si>
  <si>
    <t>Tania-</t>
  </si>
  <si>
    <t>  When we are running our oil wells on well head gas, we figure 10 MCFG per day for the days the well pumped.</t>
  </si>
  <si>
    <t>  On the Lincoln 21-13 however, we have to supplement the well head gas with propane now, as the well no longer makes enough gas to run the pump.  The well is supplying about half the needed gas, so I use 5 MCFG per day instead of 10 on this well.</t>
  </si>
  <si>
    <t>Mathew D. Goolsby</t>
  </si>
  <si>
    <t>575 Union Blvd, Ste 208</t>
  </si>
  <si>
    <t>Lakewood, CO  80228</t>
  </si>
  <si>
    <t>303.618.7736 (mob)</t>
  </si>
  <si>
    <t>Humboldt 41-8 wells.</t>
  </si>
  <si>
    <t>  So if it pumped 25 days, I add 250 MCF to the production</t>
  </si>
  <si>
    <t>Tania...</t>
  </si>
  <si>
    <t>The numbers in your table are correct..  With respect to the gas.....I was estimating the useage based on how much gas and make up "propane" gas it was taking to run the heater treater equipment.  This was apprx 2 MCFPD when the oil rates were higher.  I estimate that at the current oil rates we are making 1 MCFPD and it is being used on the lease as fuel for running the heater treater.</t>
  </si>
  <si>
    <t>Dick</t>
  </si>
  <si>
    <t>Heberle well</t>
  </si>
  <si>
    <t>  it looks good.</t>
  </si>
  <si>
    <t>  Next month, we can drop the Bierstadt from the list.  It was plugged in May.</t>
  </si>
  <si>
    <t>Thanks!</t>
  </si>
  <si>
    <t>Snowmass 32-32</t>
  </si>
  <si>
    <t>12s</t>
  </si>
  <si>
    <t>DA</t>
  </si>
  <si>
    <t>DG</t>
  </si>
  <si>
    <t>GAUGE SHEET IS SHOWING PIPE RUN 755 BUT THE STATEMENT IS 745</t>
  </si>
  <si>
    <t>PIPE RUN 526 STATEMENT 490 HUMBOLDT WELL</t>
  </si>
  <si>
    <t>PIPE RUN 299.87 AND STATEMENT 296 HUMBOLDT WELL</t>
  </si>
  <si>
    <t>PIPE RUN 563.74  AND STATEMENT 561- HUMBOLDT WELL</t>
  </si>
  <si>
    <t>PIPE RUN 634.41- STATEMENT 622- HUMBOLDT WELL</t>
  </si>
  <si>
    <t>PIPE RUN 680  AND STATEMENT 706- HUMBOLDT WELL</t>
  </si>
  <si>
    <t xml:space="preserve">PIPE RUN 533.74 AND  STATEMENT 530.50- HUMBOLDT </t>
  </si>
  <si>
    <t>Pipeline Run</t>
  </si>
  <si>
    <t>Sunoco Paid</t>
  </si>
  <si>
    <t xml:space="preserve"> Accountant</t>
  </si>
  <si>
    <t>Robin Schurman</t>
  </si>
  <si>
    <t>881-3517</t>
  </si>
  <si>
    <t>NESE</t>
  </si>
  <si>
    <t>NENW</t>
  </si>
  <si>
    <t>SESW</t>
  </si>
  <si>
    <t>NENE</t>
  </si>
  <si>
    <t>LOT 1</t>
  </si>
  <si>
    <t>Robin-</t>
  </si>
  <si>
    <t>I filled a Form 6 Intent to P&amp;A with the state in Mrch for the Huron State 21-16, and it was plugged in early April.</t>
  </si>
  <si>
    <t>I would change the status for that one to "PA", carry it one more month, then drop it.</t>
  </si>
  <si>
    <t>Thanks, and call me with any questions.</t>
  </si>
</sst>
</file>

<file path=xl/styles.xml><?xml version="1.0" encoding="utf-8"?>
<styleSheet xmlns="http://schemas.openxmlformats.org/spreadsheetml/2006/main" xmlns:mc="http://schemas.openxmlformats.org/markup-compatibility/2006" xmlns:x14ac="http://schemas.microsoft.com/office/spreadsheetml/2009/9/ac" mc:Ignorable="x14ac">
  <fonts count="36" x14ac:knownFonts="1">
    <font>
      <sz val="11"/>
      <color theme="1"/>
      <name val="Calibri"/>
      <family val="2"/>
      <scheme val="minor"/>
    </font>
    <font>
      <sz val="10"/>
      <name val="Arial"/>
      <family val="2"/>
    </font>
    <font>
      <sz val="10"/>
      <color indexed="8"/>
      <name val="Tahoma"/>
      <family val="2"/>
    </font>
    <font>
      <sz val="9"/>
      <color indexed="81"/>
      <name val="Tahoma"/>
      <family val="2"/>
    </font>
    <font>
      <b/>
      <sz val="9"/>
      <color indexed="81"/>
      <name val="Tahoma"/>
      <family val="2"/>
    </font>
    <font>
      <sz val="10"/>
      <color rgb="FFFF0000"/>
      <name val="Arial"/>
      <family val="2"/>
    </font>
    <font>
      <sz val="10"/>
      <color rgb="FF0070C0"/>
      <name val="Arial"/>
      <family val="2"/>
    </font>
    <font>
      <sz val="11"/>
      <color rgb="FF0070C0"/>
      <name val="Calibri"/>
      <family val="2"/>
      <scheme val="minor"/>
    </font>
    <font>
      <sz val="11"/>
      <color rgb="FF000000"/>
      <name val="Calibri"/>
      <family val="2"/>
      <scheme val="minor"/>
    </font>
    <font>
      <sz val="11"/>
      <color rgb="FF000000"/>
      <name val="Arial"/>
      <family val="2"/>
    </font>
    <font>
      <sz val="11"/>
      <color rgb="FF1F497D"/>
      <name val="Calibri"/>
      <family val="2"/>
      <scheme val="minor"/>
    </font>
    <font>
      <b/>
      <sz val="10"/>
      <color rgb="FF000000"/>
      <name val="Tahoma"/>
      <family val="2"/>
    </font>
    <font>
      <sz val="12"/>
      <color rgb="FF000000"/>
      <name val="Arial"/>
      <family val="2"/>
    </font>
    <font>
      <sz val="12"/>
      <color theme="1"/>
      <name val="Times New Roman"/>
      <family val="1"/>
    </font>
    <font>
      <sz val="10"/>
      <color rgb="FF000000"/>
      <name val="Arial"/>
      <family val="2"/>
    </font>
    <font>
      <sz val="10"/>
      <color rgb="FF00B0F0"/>
      <name val="Arial"/>
      <family val="2"/>
    </font>
    <font>
      <sz val="11"/>
      <color rgb="FF00B0F0"/>
      <name val="Calibri"/>
      <family val="2"/>
      <scheme val="minor"/>
    </font>
    <font>
      <sz val="10"/>
      <color rgb="FF00B050"/>
      <name val="Arial"/>
      <family val="2"/>
    </font>
    <font>
      <sz val="10"/>
      <color rgb="FF002060"/>
      <name val="Arial"/>
      <family val="2"/>
    </font>
    <font>
      <sz val="11"/>
      <color theme="1"/>
      <name val="Calibri"/>
      <family val="2"/>
      <scheme val="minor"/>
    </font>
    <font>
      <b/>
      <sz val="18"/>
      <color theme="3"/>
      <name val="Cambria"/>
      <family val="2"/>
      <scheme val="major"/>
    </font>
    <font>
      <b/>
      <sz val="15"/>
      <color theme="3"/>
      <name val="Calibri"/>
      <family val="2"/>
      <scheme val="minor"/>
    </font>
    <font>
      <b/>
      <sz val="13"/>
      <color theme="3"/>
      <name val="Calibri"/>
      <family val="2"/>
      <scheme val="minor"/>
    </font>
    <font>
      <b/>
      <sz val="11"/>
      <color theme="3"/>
      <name val="Calibri"/>
      <family val="2"/>
      <scheme val="minor"/>
    </font>
    <font>
      <sz val="11"/>
      <color rgb="FF006100"/>
      <name val="Calibri"/>
      <family val="2"/>
      <scheme val="minor"/>
    </font>
    <font>
      <sz val="11"/>
      <color rgb="FF9C0006"/>
      <name val="Calibri"/>
      <family val="2"/>
      <scheme val="minor"/>
    </font>
    <font>
      <sz val="11"/>
      <color rgb="FF9C6500"/>
      <name val="Calibri"/>
      <family val="2"/>
      <scheme val="minor"/>
    </font>
    <font>
      <sz val="11"/>
      <color rgb="FF3F3F76"/>
      <name val="Calibri"/>
      <family val="2"/>
      <scheme val="minor"/>
    </font>
    <font>
      <b/>
      <sz val="11"/>
      <color rgb="FF3F3F3F"/>
      <name val="Calibri"/>
      <family val="2"/>
      <scheme val="minor"/>
    </font>
    <font>
      <b/>
      <sz val="11"/>
      <color rgb="FFFA7D00"/>
      <name val="Calibri"/>
      <family val="2"/>
      <scheme val="minor"/>
    </font>
    <font>
      <sz val="11"/>
      <color rgb="FFFA7D00"/>
      <name val="Calibri"/>
      <family val="2"/>
      <scheme val="minor"/>
    </font>
    <font>
      <b/>
      <sz val="11"/>
      <color theme="0"/>
      <name val="Calibri"/>
      <family val="2"/>
      <scheme val="minor"/>
    </font>
    <font>
      <sz val="11"/>
      <color rgb="FFFF0000"/>
      <name val="Calibri"/>
      <family val="2"/>
      <scheme val="minor"/>
    </font>
    <font>
      <i/>
      <sz val="11"/>
      <color rgb="FF7F7F7F"/>
      <name val="Calibri"/>
      <family val="2"/>
      <scheme val="minor"/>
    </font>
    <font>
      <b/>
      <sz val="11"/>
      <color theme="1"/>
      <name val="Calibri"/>
      <family val="2"/>
      <scheme val="minor"/>
    </font>
    <font>
      <sz val="11"/>
      <color theme="0"/>
      <name val="Calibri"/>
      <family val="2"/>
      <scheme val="minor"/>
    </font>
  </fonts>
  <fills count="34">
    <fill>
      <patternFill patternType="none"/>
    </fill>
    <fill>
      <patternFill patternType="gray125"/>
    </fill>
    <fill>
      <patternFill patternType="solid">
        <fgColor rgb="FFFFFF00"/>
        <bgColor indexed="64"/>
      </patternFill>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s>
  <borders count="10">
    <border>
      <left/>
      <right/>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s>
  <cellStyleXfs count="42">
    <xf numFmtId="0" fontId="0" fillId="0" borderId="0"/>
    <xf numFmtId="0" fontId="20" fillId="0" borderId="0" applyNumberFormat="0" applyFill="0" applyBorder="0" applyAlignment="0" applyProtection="0"/>
    <xf numFmtId="0" fontId="21" fillId="0" borderId="1" applyNumberFormat="0" applyFill="0" applyAlignment="0" applyProtection="0"/>
    <xf numFmtId="0" fontId="22" fillId="0" borderId="2" applyNumberFormat="0" applyFill="0" applyAlignment="0" applyProtection="0"/>
    <xf numFmtId="0" fontId="23" fillId="0" borderId="3" applyNumberFormat="0" applyFill="0" applyAlignment="0" applyProtection="0"/>
    <xf numFmtId="0" fontId="23" fillId="0" borderId="0" applyNumberFormat="0" applyFill="0" applyBorder="0" applyAlignment="0" applyProtection="0"/>
    <xf numFmtId="0" fontId="24" fillId="3" borderId="0" applyNumberFormat="0" applyBorder="0" applyAlignment="0" applyProtection="0"/>
    <xf numFmtId="0" fontId="25" fillId="4" borderId="0" applyNumberFormat="0" applyBorder="0" applyAlignment="0" applyProtection="0"/>
    <xf numFmtId="0" fontId="26" fillId="5" borderId="0" applyNumberFormat="0" applyBorder="0" applyAlignment="0" applyProtection="0"/>
    <xf numFmtId="0" fontId="27" fillId="6" borderId="4" applyNumberFormat="0" applyAlignment="0" applyProtection="0"/>
    <xf numFmtId="0" fontId="28" fillId="7" borderId="5" applyNumberFormat="0" applyAlignment="0" applyProtection="0"/>
    <xf numFmtId="0" fontId="29" fillId="7" borderId="4" applyNumberFormat="0" applyAlignment="0" applyProtection="0"/>
    <xf numFmtId="0" fontId="30" fillId="0" borderId="6" applyNumberFormat="0" applyFill="0" applyAlignment="0" applyProtection="0"/>
    <xf numFmtId="0" fontId="31" fillId="8" borderId="7" applyNumberFormat="0" applyAlignment="0" applyProtection="0"/>
    <xf numFmtId="0" fontId="32" fillId="0" borderId="0" applyNumberFormat="0" applyFill="0" applyBorder="0" applyAlignment="0" applyProtection="0"/>
    <xf numFmtId="0" fontId="19" fillId="9" borderId="8" applyNumberFormat="0" applyFont="0" applyAlignment="0" applyProtection="0"/>
    <xf numFmtId="0" fontId="33" fillId="0" borderId="0" applyNumberFormat="0" applyFill="0" applyBorder="0" applyAlignment="0" applyProtection="0"/>
    <xf numFmtId="0" fontId="34" fillId="0" borderId="9" applyNumberFormat="0" applyFill="0" applyAlignment="0" applyProtection="0"/>
    <xf numFmtId="0" fontId="35" fillId="10" borderId="0" applyNumberFormat="0" applyBorder="0" applyAlignment="0" applyProtection="0"/>
    <xf numFmtId="0" fontId="19" fillId="11" borderId="0" applyNumberFormat="0" applyBorder="0" applyAlignment="0" applyProtection="0"/>
    <xf numFmtId="0" fontId="19" fillId="12" borderId="0" applyNumberFormat="0" applyBorder="0" applyAlignment="0" applyProtection="0"/>
    <xf numFmtId="0" fontId="35" fillId="13" borderId="0" applyNumberFormat="0" applyBorder="0" applyAlignment="0" applyProtection="0"/>
    <xf numFmtId="0" fontId="35" fillId="14" borderId="0" applyNumberFormat="0" applyBorder="0" applyAlignment="0" applyProtection="0"/>
    <xf numFmtId="0" fontId="19" fillId="15" borderId="0" applyNumberFormat="0" applyBorder="0" applyAlignment="0" applyProtection="0"/>
    <xf numFmtId="0" fontId="19" fillId="16" borderId="0" applyNumberFormat="0" applyBorder="0" applyAlignment="0" applyProtection="0"/>
    <xf numFmtId="0" fontId="35" fillId="17" borderId="0" applyNumberFormat="0" applyBorder="0" applyAlignment="0" applyProtection="0"/>
    <xf numFmtId="0" fontId="35" fillId="18" borderId="0" applyNumberFormat="0" applyBorder="0" applyAlignment="0" applyProtection="0"/>
    <xf numFmtId="0" fontId="19" fillId="19" borderId="0" applyNumberFormat="0" applyBorder="0" applyAlignment="0" applyProtection="0"/>
    <xf numFmtId="0" fontId="19" fillId="20" borderId="0" applyNumberFormat="0" applyBorder="0" applyAlignment="0" applyProtection="0"/>
    <xf numFmtId="0" fontId="35" fillId="21" borderId="0" applyNumberFormat="0" applyBorder="0" applyAlignment="0" applyProtection="0"/>
    <xf numFmtId="0" fontId="35" fillId="22" borderId="0" applyNumberFormat="0" applyBorder="0" applyAlignment="0" applyProtection="0"/>
    <xf numFmtId="0" fontId="19" fillId="23" borderId="0" applyNumberFormat="0" applyBorder="0" applyAlignment="0" applyProtection="0"/>
    <xf numFmtId="0" fontId="19" fillId="24" borderId="0" applyNumberFormat="0" applyBorder="0" applyAlignment="0" applyProtection="0"/>
    <xf numFmtId="0" fontId="35" fillId="25" borderId="0" applyNumberFormat="0" applyBorder="0" applyAlignment="0" applyProtection="0"/>
    <xf numFmtId="0" fontId="35" fillId="26" borderId="0" applyNumberFormat="0" applyBorder="0" applyAlignment="0" applyProtection="0"/>
    <xf numFmtId="0" fontId="19" fillId="27" borderId="0" applyNumberFormat="0" applyBorder="0" applyAlignment="0" applyProtection="0"/>
    <xf numFmtId="0" fontId="19" fillId="28" borderId="0" applyNumberFormat="0" applyBorder="0" applyAlignment="0" applyProtection="0"/>
    <xf numFmtId="0" fontId="35" fillId="29" borderId="0" applyNumberFormat="0" applyBorder="0" applyAlignment="0" applyProtection="0"/>
    <xf numFmtId="0" fontId="35" fillId="30" borderId="0" applyNumberFormat="0" applyBorder="0" applyAlignment="0" applyProtection="0"/>
    <xf numFmtId="0" fontId="19" fillId="31" borderId="0" applyNumberFormat="0" applyBorder="0" applyAlignment="0" applyProtection="0"/>
    <xf numFmtId="0" fontId="19" fillId="32" borderId="0" applyNumberFormat="0" applyBorder="0" applyAlignment="0" applyProtection="0"/>
    <xf numFmtId="0" fontId="35" fillId="33" borderId="0" applyNumberFormat="0" applyBorder="0" applyAlignment="0" applyProtection="0"/>
  </cellStyleXfs>
  <cellXfs count="106">
    <xf numFmtId="0" fontId="0" fillId="0" borderId="0" xfId="0"/>
    <xf numFmtId="0" fontId="0" fillId="0" borderId="0" xfId="0" applyAlignment="1" applyProtection="1">
      <alignment wrapText="1"/>
      <protection locked="0"/>
    </xf>
    <xf numFmtId="0" fontId="0" fillId="0" borderId="0" xfId="0" applyAlignment="1">
      <alignment wrapText="1"/>
    </xf>
    <xf numFmtId="0" fontId="0" fillId="0" borderId="0" xfId="0" applyFill="1"/>
    <xf numFmtId="0" fontId="1" fillId="0" borderId="0" xfId="0" applyFont="1" applyFill="1"/>
    <xf numFmtId="14" fontId="1" fillId="0" borderId="0" xfId="0" applyNumberFormat="1" applyFont="1" applyFill="1"/>
    <xf numFmtId="0" fontId="0" fillId="0" borderId="0" xfId="0" applyFill="1" applyAlignment="1" applyProtection="1">
      <alignment wrapText="1"/>
      <protection locked="0"/>
    </xf>
    <xf numFmtId="0" fontId="1" fillId="2" borderId="0" xfId="0" applyFont="1" applyFill="1"/>
    <xf numFmtId="0" fontId="0" fillId="2" borderId="0" xfId="0" applyFill="1"/>
    <xf numFmtId="14" fontId="1" fillId="2" borderId="0" xfId="0" applyNumberFormat="1" applyFont="1" applyFill="1"/>
    <xf numFmtId="0" fontId="5" fillId="0" borderId="0" xfId="0" applyFont="1" applyFill="1"/>
    <xf numFmtId="0" fontId="6" fillId="0" borderId="0" xfId="0" applyFont="1" applyFill="1"/>
    <xf numFmtId="0" fontId="0" fillId="0" borderId="0" xfId="0" applyFill="1"/>
    <xf numFmtId="0" fontId="0" fillId="0" borderId="0" xfId="0" applyFill="1" applyAlignment="1" applyProtection="1">
      <alignment wrapText="1"/>
      <protection locked="0"/>
    </xf>
    <xf numFmtId="0" fontId="6" fillId="2" borderId="0" xfId="0" applyFont="1" applyFill="1"/>
    <xf numFmtId="0" fontId="7" fillId="0" borderId="0" xfId="0" applyFont="1" applyFill="1"/>
    <xf numFmtId="0" fontId="7" fillId="0" borderId="0" xfId="0" applyFont="1"/>
    <xf numFmtId="0" fontId="0" fillId="0" borderId="0" xfId="0" applyFill="1" applyAlignment="1">
      <alignment wrapText="1"/>
    </xf>
    <xf numFmtId="0" fontId="0" fillId="0" borderId="0" xfId="0" applyAlignment="1" applyProtection="1">
      <alignment wrapText="1"/>
      <protection locked="0"/>
    </xf>
    <xf numFmtId="0" fontId="0" fillId="0" borderId="0" xfId="0" applyFill="1"/>
    <xf numFmtId="0" fontId="0" fillId="0" borderId="0" xfId="0" applyFill="1" applyAlignment="1" applyProtection="1">
      <alignment wrapText="1"/>
      <protection locked="0"/>
    </xf>
    <xf numFmtId="0" fontId="0" fillId="0" borderId="0" xfId="0" applyAlignment="1">
      <alignment vertical="center"/>
    </xf>
    <xf numFmtId="0" fontId="8" fillId="0" borderId="0" xfId="0" applyFont="1" applyAlignment="1">
      <alignment vertical="center"/>
    </xf>
    <xf numFmtId="0" fontId="9" fillId="0" borderId="0" xfId="0" applyFont="1" applyAlignment="1">
      <alignment vertical="center"/>
    </xf>
    <xf numFmtId="0" fontId="10" fillId="0" borderId="0" xfId="0" applyFont="1" applyAlignment="1">
      <alignment vertical="center"/>
    </xf>
    <xf numFmtId="0" fontId="11" fillId="0" borderId="0" xfId="0" applyFont="1" applyAlignment="1">
      <alignment vertical="center"/>
    </xf>
    <xf numFmtId="0" fontId="12" fillId="0" borderId="0" xfId="0" applyFont="1" applyAlignment="1">
      <alignment vertical="center"/>
    </xf>
    <xf numFmtId="0" fontId="13" fillId="0" borderId="0" xfId="0" applyFont="1" applyAlignment="1">
      <alignment vertical="center"/>
    </xf>
    <xf numFmtId="0" fontId="14" fillId="0" borderId="0" xfId="0" applyFont="1" applyAlignment="1">
      <alignment vertical="center"/>
    </xf>
    <xf numFmtId="0" fontId="15" fillId="0" borderId="0" xfId="0" applyFont="1" applyFill="1"/>
    <xf numFmtId="0" fontId="16" fillId="0" borderId="0" xfId="0" applyFont="1" applyFill="1"/>
    <xf numFmtId="0" fontId="16" fillId="0" borderId="0" xfId="0" applyFont="1"/>
    <xf numFmtId="1" fontId="1" fillId="0" borderId="0" xfId="0" applyNumberFormat="1" applyFont="1" applyFill="1"/>
    <xf numFmtId="0" fontId="0" fillId="0" borderId="0" xfId="0"/>
    <xf numFmtId="0" fontId="0" fillId="0" borderId="0" xfId="0" applyAlignment="1" applyProtection="1">
      <alignment wrapText="1"/>
      <protection locked="0"/>
    </xf>
    <xf numFmtId="0" fontId="0" fillId="0" borderId="0" xfId="0" applyFill="1"/>
    <xf numFmtId="0" fontId="0" fillId="0" borderId="0" xfId="0" applyFill="1" applyAlignment="1" applyProtection="1">
      <alignment wrapText="1"/>
      <protection locked="0"/>
    </xf>
    <xf numFmtId="0" fontId="6" fillId="0" borderId="0" xfId="0" applyFont="1" applyFill="1"/>
    <xf numFmtId="0" fontId="15" fillId="0" borderId="0" xfId="0" applyFont="1" applyFill="1"/>
    <xf numFmtId="0" fontId="16" fillId="0" borderId="0" xfId="0" applyFont="1" applyFill="1"/>
    <xf numFmtId="0" fontId="16" fillId="0" borderId="0" xfId="0" applyFont="1"/>
    <xf numFmtId="0" fontId="17" fillId="0" borderId="0" xfId="0" applyFont="1" applyFill="1"/>
    <xf numFmtId="1" fontId="17" fillId="0" borderId="0" xfId="0" applyNumberFormat="1" applyFont="1" applyFill="1"/>
    <xf numFmtId="0" fontId="0" fillId="0" borderId="0" xfId="0"/>
    <xf numFmtId="0" fontId="0" fillId="0" borderId="0" xfId="0" applyAlignment="1" applyProtection="1">
      <alignment wrapText="1"/>
      <protection locked="0"/>
    </xf>
    <xf numFmtId="0" fontId="0" fillId="0" borderId="0" xfId="0" applyFill="1" applyAlignment="1" applyProtection="1">
      <alignment wrapText="1"/>
      <protection locked="0"/>
    </xf>
    <xf numFmtId="0" fontId="15" fillId="0" borderId="0" xfId="0" applyFont="1" applyFill="1"/>
    <xf numFmtId="0" fontId="0" fillId="0" borderId="0" xfId="0" applyFill="1"/>
    <xf numFmtId="0" fontId="17" fillId="0" borderId="0" xfId="0" applyFont="1" applyFill="1"/>
    <xf numFmtId="1" fontId="17" fillId="0" borderId="0" xfId="0" applyNumberFormat="1" applyFont="1" applyFill="1"/>
    <xf numFmtId="0" fontId="16" fillId="0" borderId="0" xfId="0" applyFont="1"/>
    <xf numFmtId="0" fontId="0" fillId="0" borderId="0" xfId="0" applyAlignment="1" applyProtection="1">
      <alignment wrapText="1"/>
      <protection locked="0"/>
    </xf>
    <xf numFmtId="0" fontId="0" fillId="0" borderId="0" xfId="0" applyFill="1" applyAlignment="1" applyProtection="1">
      <alignment wrapText="1"/>
      <protection locked="0"/>
    </xf>
    <xf numFmtId="0" fontId="15" fillId="0" borderId="0" xfId="0" applyFont="1" applyFill="1"/>
    <xf numFmtId="0" fontId="0" fillId="0" borderId="0" xfId="0" applyFill="1"/>
    <xf numFmtId="0" fontId="17" fillId="0" borderId="0" xfId="0" applyFont="1" applyFill="1"/>
    <xf numFmtId="1" fontId="17" fillId="0" borderId="0" xfId="0" applyNumberFormat="1" applyFont="1" applyFill="1"/>
    <xf numFmtId="0" fontId="0" fillId="0" borderId="0" xfId="0"/>
    <xf numFmtId="0" fontId="0" fillId="0" borderId="0" xfId="0" applyAlignment="1" applyProtection="1">
      <alignment wrapText="1"/>
      <protection locked="0"/>
    </xf>
    <xf numFmtId="0" fontId="0" fillId="0" borderId="0" xfId="0" applyFill="1" applyAlignment="1" applyProtection="1">
      <alignment wrapText="1"/>
      <protection locked="0"/>
    </xf>
    <xf numFmtId="0" fontId="15" fillId="0" borderId="0" xfId="0" applyFont="1" applyFill="1"/>
    <xf numFmtId="0" fontId="0" fillId="0" borderId="0" xfId="0" applyFill="1"/>
    <xf numFmtId="0" fontId="17" fillId="0" borderId="0" xfId="0" applyFont="1" applyFill="1"/>
    <xf numFmtId="0" fontId="16" fillId="0" borderId="0" xfId="0" applyFont="1"/>
    <xf numFmtId="0" fontId="6" fillId="0" borderId="0" xfId="0" applyFont="1" applyFill="1"/>
    <xf numFmtId="1" fontId="6" fillId="0" borderId="0" xfId="0" applyNumberFormat="1" applyFont="1" applyFill="1"/>
    <xf numFmtId="14" fontId="6" fillId="0" borderId="0" xfId="0" applyNumberFormat="1" applyFont="1" applyFill="1"/>
    <xf numFmtId="0" fontId="0" fillId="0" borderId="0" xfId="0"/>
    <xf numFmtId="0" fontId="0" fillId="0" borderId="0" xfId="0" applyAlignment="1" applyProtection="1">
      <alignment wrapText="1"/>
      <protection locked="0"/>
    </xf>
    <xf numFmtId="0" fontId="0" fillId="0" borderId="0" xfId="0" applyFill="1" applyAlignment="1" applyProtection="1">
      <alignment wrapText="1"/>
      <protection locked="0"/>
    </xf>
    <xf numFmtId="0" fontId="15" fillId="0" borderId="0" xfId="0" applyFont="1" applyFill="1"/>
    <xf numFmtId="0" fontId="0" fillId="0" borderId="0" xfId="0" applyFill="1"/>
    <xf numFmtId="0" fontId="6" fillId="0" borderId="0" xfId="0" applyFont="1" applyFill="1"/>
    <xf numFmtId="14" fontId="6" fillId="0" borderId="0" xfId="0" applyNumberFormat="1" applyFont="1" applyFill="1"/>
    <xf numFmtId="0" fontId="17" fillId="0" borderId="0" xfId="0" applyFont="1" applyFill="1"/>
    <xf numFmtId="1" fontId="6" fillId="0" borderId="0" xfId="0" applyNumberFormat="1" applyFont="1" applyFill="1"/>
    <xf numFmtId="0" fontId="16" fillId="0" borderId="0" xfId="0" applyFont="1"/>
    <xf numFmtId="17" fontId="0" fillId="0" borderId="0" xfId="0" applyNumberFormat="1"/>
    <xf numFmtId="0" fontId="0" fillId="0" borderId="0" xfId="0"/>
    <xf numFmtId="0" fontId="0" fillId="0" borderId="0" xfId="0" applyAlignment="1" applyProtection="1">
      <alignment wrapText="1"/>
      <protection locked="0"/>
    </xf>
    <xf numFmtId="0" fontId="0" fillId="0" borderId="0" xfId="0" applyFill="1"/>
    <xf numFmtId="0" fontId="0" fillId="0" borderId="0" xfId="0" applyFill="1" applyAlignment="1" applyProtection="1">
      <alignment wrapText="1"/>
      <protection locked="0"/>
    </xf>
    <xf numFmtId="0" fontId="6" fillId="0" borderId="0" xfId="0" applyFont="1" applyFill="1"/>
    <xf numFmtId="0" fontId="15" fillId="0" borderId="0" xfId="0" applyFont="1" applyFill="1"/>
    <xf numFmtId="0" fontId="16" fillId="0" borderId="0" xfId="0" applyFont="1"/>
    <xf numFmtId="0" fontId="17" fillId="0" borderId="0" xfId="0" applyFont="1" applyFill="1"/>
    <xf numFmtId="1" fontId="6" fillId="0" borderId="0" xfId="0" applyNumberFormat="1" applyFont="1" applyFill="1"/>
    <xf numFmtId="14" fontId="6" fillId="0" borderId="0" xfId="0" applyNumberFormat="1" applyFont="1" applyFill="1"/>
    <xf numFmtId="0" fontId="18" fillId="0" borderId="0" xfId="0" applyFont="1" applyFill="1"/>
    <xf numFmtId="0" fontId="0" fillId="0" borderId="0" xfId="0"/>
    <xf numFmtId="0" fontId="0" fillId="0" borderId="0" xfId="0" applyAlignment="1" applyProtection="1">
      <alignment wrapText="1"/>
      <protection locked="0"/>
    </xf>
    <xf numFmtId="0" fontId="0" fillId="0" borderId="0" xfId="0" applyFill="1"/>
    <xf numFmtId="0" fontId="0" fillId="0" borderId="0" xfId="0" applyFill="1" applyAlignment="1" applyProtection="1">
      <alignment wrapText="1"/>
      <protection locked="0"/>
    </xf>
    <xf numFmtId="0" fontId="6" fillId="0" borderId="0" xfId="0" applyFont="1" applyFill="1"/>
    <xf numFmtId="0" fontId="15" fillId="0" borderId="0" xfId="0" applyFont="1" applyFill="1"/>
    <xf numFmtId="0" fontId="16" fillId="0" borderId="0" xfId="0" applyFont="1"/>
    <xf numFmtId="0" fontId="17" fillId="0" borderId="0" xfId="0" applyFont="1" applyFill="1"/>
    <xf numFmtId="1" fontId="6" fillId="0" borderId="0" xfId="0" applyNumberFormat="1" applyFont="1" applyFill="1"/>
    <xf numFmtId="14" fontId="6" fillId="0" borderId="0" xfId="0" applyNumberFormat="1" applyFont="1" applyFill="1"/>
    <xf numFmtId="0" fontId="0" fillId="0" borderId="0" xfId="0"/>
    <xf numFmtId="0" fontId="0" fillId="0" borderId="0" xfId="0"/>
    <xf numFmtId="0" fontId="1" fillId="0" borderId="0" xfId="0" applyFont="1" applyFill="1"/>
    <xf numFmtId="1" fontId="1" fillId="0" borderId="0" xfId="0" applyNumberFormat="1" applyFont="1" applyFill="1"/>
    <xf numFmtId="14" fontId="6" fillId="0" borderId="0" xfId="0" applyNumberFormat="1" applyFont="1" applyFill="1"/>
    <xf numFmtId="0" fontId="0" fillId="0" borderId="0" xfId="0"/>
    <xf numFmtId="14" fontId="6" fillId="0" borderId="0" xfId="0" applyNumberFormat="1" applyFont="1" applyFill="1"/>
  </cellXfs>
  <cellStyles count="42">
    <cellStyle name="20% - Accent1" xfId="19" builtinId="30" customBuiltin="1"/>
    <cellStyle name="20% - Accent2" xfId="23" builtinId="34" customBuiltin="1"/>
    <cellStyle name="20% - Accent3" xfId="27" builtinId="38" customBuiltin="1"/>
    <cellStyle name="20% - Accent4" xfId="31" builtinId="42" customBuiltin="1"/>
    <cellStyle name="20% - Accent5" xfId="35" builtinId="46" customBuiltin="1"/>
    <cellStyle name="20% - Accent6" xfId="39" builtinId="50" customBuiltin="1"/>
    <cellStyle name="40% - Accent1" xfId="20" builtinId="31" customBuiltin="1"/>
    <cellStyle name="40% - Accent2" xfId="24" builtinId="35" customBuiltin="1"/>
    <cellStyle name="40% - Accent3" xfId="28" builtinId="39" customBuiltin="1"/>
    <cellStyle name="40% - Accent4" xfId="32" builtinId="43" customBuiltin="1"/>
    <cellStyle name="40% - Accent5" xfId="36" builtinId="47" customBuiltin="1"/>
    <cellStyle name="40% - Accent6" xfId="40" builtinId="51" customBuiltin="1"/>
    <cellStyle name="60% - Accent1" xfId="21" builtinId="32" customBuiltin="1"/>
    <cellStyle name="60% - Accent2" xfId="25" builtinId="36" customBuiltin="1"/>
    <cellStyle name="60% - Accent3" xfId="29" builtinId="40" customBuiltin="1"/>
    <cellStyle name="60% - Accent4" xfId="33" builtinId="44" customBuiltin="1"/>
    <cellStyle name="60% - Accent5" xfId="37" builtinId="48" customBuiltin="1"/>
    <cellStyle name="60% - Accent6" xfId="41" builtinId="52" customBuiltin="1"/>
    <cellStyle name="Accent1" xfId="18" builtinId="29" customBuiltin="1"/>
    <cellStyle name="Accent2" xfId="22" builtinId="33" customBuiltin="1"/>
    <cellStyle name="Accent3" xfId="26" builtinId="37" customBuiltin="1"/>
    <cellStyle name="Accent4" xfId="30" builtinId="41" customBuiltin="1"/>
    <cellStyle name="Accent5" xfId="34" builtinId="45" customBuiltin="1"/>
    <cellStyle name="Accent6" xfId="38" builtinId="49" customBuiltin="1"/>
    <cellStyle name="Bad" xfId="7" builtinId="27" customBuiltin="1"/>
    <cellStyle name="Calculation" xfId="11" builtinId="22" customBuiltin="1"/>
    <cellStyle name="Check Cell" xfId="13" builtinId="23" customBuiltin="1"/>
    <cellStyle name="Explanatory Text" xfId="16" builtinId="53" customBuiltin="1"/>
    <cellStyle name="Good" xfId="6" builtinId="26" customBuiltin="1"/>
    <cellStyle name="Heading 1" xfId="2" builtinId="16" customBuiltin="1"/>
    <cellStyle name="Heading 2" xfId="3" builtinId="17" customBuiltin="1"/>
    <cellStyle name="Heading 3" xfId="4" builtinId="18" customBuiltin="1"/>
    <cellStyle name="Heading 4" xfId="5" builtinId="19" customBuiltin="1"/>
    <cellStyle name="Input" xfId="9" builtinId="20" customBuiltin="1"/>
    <cellStyle name="Linked Cell" xfId="12" builtinId="24" customBuiltin="1"/>
    <cellStyle name="Neutral" xfId="8" builtinId="28" customBuiltin="1"/>
    <cellStyle name="Normal" xfId="0" builtinId="0"/>
    <cellStyle name="Note" xfId="15" builtinId="10" customBuiltin="1"/>
    <cellStyle name="Output" xfId="10" builtinId="21" customBuiltin="1"/>
    <cellStyle name="Title" xfId="1" builtinId="15" customBuiltin="1"/>
    <cellStyle name="Total" xfId="17" builtinId="25" customBuiltin="1"/>
    <cellStyle name="Warning Text" xfId="14" builtinId="11" customBuiltin="1"/>
  </cellStyles>
  <dxfs count="0"/>
  <tableStyles count="0" defaultTableStyle="TableStyleMedium9"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 Type="http://schemas.openxmlformats.org/officeDocument/2006/relationships/worksheet" Target="worksheets/sheet3.xml"/><Relationship Id="rId21" Type="http://schemas.openxmlformats.org/officeDocument/2006/relationships/worksheet" Target="worksheets/sheet2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calcChain" Target="calcChain.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worksheet" Target="worksheets/sheet29.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sharedStrings" Target="sharedStrings.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11.xml.rels><?xml version="1.0" encoding="UTF-8" standalone="yes"?>
<Relationships xmlns="http://schemas.openxmlformats.org/package/2006/relationships"><Relationship Id="rId2" Type="http://schemas.openxmlformats.org/officeDocument/2006/relationships/comments" Target="../comments1.xml"/><Relationship Id="rId1" Type="http://schemas.openxmlformats.org/officeDocument/2006/relationships/vmlDrawing" Target="../drawings/vmlDrawing1.vml"/></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24.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47"/>
  <sheetViews>
    <sheetView topLeftCell="A7" workbookViewId="0">
      <selection activeCell="K40" sqref="K40"/>
    </sheetView>
  </sheetViews>
  <sheetFormatPr defaultRowHeight="14.5" x14ac:dyDescent="0.35"/>
  <sheetData>
    <row r="1" spans="1:1" x14ac:dyDescent="0.3">
      <c r="A1" s="22"/>
    </row>
    <row r="2" spans="1:1" x14ac:dyDescent="0.3">
      <c r="A2" s="23"/>
    </row>
    <row r="3" spans="1:1" x14ac:dyDescent="0.3">
      <c r="A3" s="24"/>
    </row>
    <row r="4" spans="1:1" x14ac:dyDescent="0.3">
      <c r="A4" s="25" t="s">
        <v>92</v>
      </c>
    </row>
    <row r="5" spans="1:1" x14ac:dyDescent="0.3">
      <c r="A5" s="25" t="s">
        <v>93</v>
      </c>
    </row>
    <row r="6" spans="1:1" x14ac:dyDescent="0.3">
      <c r="A6" s="25" t="s">
        <v>94</v>
      </c>
    </row>
    <row r="7" spans="1:1" x14ac:dyDescent="0.3">
      <c r="A7" s="25" t="s">
        <v>95</v>
      </c>
    </row>
    <row r="8" spans="1:1" x14ac:dyDescent="0.3">
      <c r="A8" s="22"/>
    </row>
    <row r="9" spans="1:1" ht="15" x14ac:dyDescent="0.3">
      <c r="A9" s="26" t="s">
        <v>96</v>
      </c>
    </row>
    <row r="10" spans="1:1" ht="15" x14ac:dyDescent="0.3">
      <c r="A10" s="26"/>
    </row>
    <row r="11" spans="1:1" x14ac:dyDescent="0.3">
      <c r="A11" s="28" t="s">
        <v>103</v>
      </c>
    </row>
    <row r="12" spans="1:1" ht="15" x14ac:dyDescent="0.3">
      <c r="A12" s="26"/>
    </row>
    <row r="13" spans="1:1" ht="15.5" x14ac:dyDescent="0.35">
      <c r="A13" s="26" t="s">
        <v>97</v>
      </c>
    </row>
    <row r="14" spans="1:1" ht="15" x14ac:dyDescent="0.3">
      <c r="A14" s="26"/>
    </row>
    <row r="15" spans="1:1" ht="15.5" x14ac:dyDescent="0.35">
      <c r="A15" s="26" t="s">
        <v>104</v>
      </c>
    </row>
    <row r="16" spans="1:1" ht="15" x14ac:dyDescent="0.3">
      <c r="A16" s="26"/>
    </row>
    <row r="17" spans="1:1" ht="15.5" x14ac:dyDescent="0.35">
      <c r="A17" s="26" t="s">
        <v>98</v>
      </c>
    </row>
    <row r="18" spans="1:1" ht="15" x14ac:dyDescent="0.25">
      <c r="A18" s="26"/>
    </row>
    <row r="19" spans="1:1" ht="15" x14ac:dyDescent="0.25">
      <c r="A19" s="26"/>
    </row>
    <row r="20" spans="1:1" ht="15" x14ac:dyDescent="0.25">
      <c r="A20" s="23" t="s">
        <v>99</v>
      </c>
    </row>
    <row r="21" spans="1:1" ht="15" x14ac:dyDescent="0.25">
      <c r="A21" s="23" t="s">
        <v>61</v>
      </c>
    </row>
    <row r="22" spans="1:1" ht="15" x14ac:dyDescent="0.25">
      <c r="A22" s="23" t="s">
        <v>48</v>
      </c>
    </row>
    <row r="23" spans="1:1" ht="15" x14ac:dyDescent="0.25">
      <c r="A23" s="23" t="s">
        <v>100</v>
      </c>
    </row>
    <row r="24" spans="1:1" x14ac:dyDescent="0.35">
      <c r="A24" s="23" t="s">
        <v>101</v>
      </c>
    </row>
    <row r="25" spans="1:1" ht="15" x14ac:dyDescent="0.25">
      <c r="A25" s="23" t="s">
        <v>102</v>
      </c>
    </row>
    <row r="33" spans="1:2" ht="15" x14ac:dyDescent="0.25">
      <c r="A33" s="28" t="s">
        <v>105</v>
      </c>
      <c r="B33" t="s">
        <v>108</v>
      </c>
    </row>
    <row r="34" spans="1:2" ht="15" x14ac:dyDescent="0.25">
      <c r="A34" s="28"/>
    </row>
    <row r="35" spans="1:2" x14ac:dyDescent="0.35">
      <c r="A35" s="28" t="s">
        <v>106</v>
      </c>
    </row>
    <row r="36" spans="1:2" x14ac:dyDescent="0.35">
      <c r="A36" s="28"/>
    </row>
    <row r="37" spans="1:2" x14ac:dyDescent="0.35">
      <c r="A37" s="28" t="s">
        <v>107</v>
      </c>
    </row>
    <row r="38" spans="1:2" ht="15.5" x14ac:dyDescent="0.35">
      <c r="A38" s="27"/>
    </row>
    <row r="39" spans="1:2" ht="15.5" x14ac:dyDescent="0.35">
      <c r="A39" s="27"/>
    </row>
    <row r="41" spans="1:2" ht="15.5" x14ac:dyDescent="0.35">
      <c r="A41" s="26" t="s">
        <v>96</v>
      </c>
    </row>
    <row r="42" spans="1:2" ht="15.5" x14ac:dyDescent="0.35">
      <c r="A42" s="26"/>
    </row>
    <row r="43" spans="1:2" ht="15.5" x14ac:dyDescent="0.35">
      <c r="A43" s="26" t="s">
        <v>109</v>
      </c>
    </row>
    <row r="44" spans="1:2" ht="15.5" x14ac:dyDescent="0.35">
      <c r="A44" s="26"/>
    </row>
    <row r="45" spans="1:2" ht="15.5" x14ac:dyDescent="0.35">
      <c r="A45" s="26" t="s">
        <v>110</v>
      </c>
    </row>
    <row r="46" spans="1:2" x14ac:dyDescent="0.35">
      <c r="A46" s="21"/>
    </row>
    <row r="47" spans="1:2" ht="15.5" x14ac:dyDescent="0.35">
      <c r="A47" s="26" t="s">
        <v>111</v>
      </c>
    </row>
  </sheetData>
  <pageMargins left="0.7" right="0.7" top="0.75" bottom="0.75" header="0.3" footer="0.3"/>
  <pageSetup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AV10"/>
  <sheetViews>
    <sheetView topLeftCell="I1" workbookViewId="0">
      <selection activeCell="I6" sqref="A6:IV6"/>
    </sheetView>
  </sheetViews>
  <sheetFormatPr defaultRowHeight="14.5" x14ac:dyDescent="0.35"/>
  <cols>
    <col min="2" max="2" width="10.81640625" customWidth="1"/>
    <col min="3" max="3" width="10.453125" customWidth="1"/>
    <col min="6" max="6" width="30.81640625" customWidth="1"/>
    <col min="7" max="7" width="14.1796875" style="3" customWidth="1"/>
    <col min="10" max="10" width="10.453125" customWidth="1"/>
    <col min="19" max="20" width="15.26953125" customWidth="1"/>
    <col min="30" max="30" width="11" customWidth="1"/>
    <col min="32" max="32" width="11" customWidth="1"/>
    <col min="33" max="33" width="11.54296875" customWidth="1"/>
    <col min="34" max="34" width="11.7265625" customWidth="1"/>
    <col min="35" max="35" width="11.81640625" customWidth="1"/>
    <col min="46" max="46" width="11.26953125" customWidth="1"/>
    <col min="47" max="47" width="13.26953125" customWidth="1"/>
    <col min="48" max="48" width="10.1796875" customWidth="1"/>
  </cols>
  <sheetData>
    <row r="1" spans="1:48" s="2" customFormat="1" ht="43.15" x14ac:dyDescent="0.3">
      <c r="A1" s="1" t="s">
        <v>0</v>
      </c>
      <c r="B1" s="1" t="s">
        <v>1</v>
      </c>
      <c r="C1" s="1" t="s">
        <v>2</v>
      </c>
      <c r="D1" s="1" t="s">
        <v>3</v>
      </c>
      <c r="E1" s="1" t="s">
        <v>4</v>
      </c>
      <c r="F1" s="1" t="s">
        <v>5</v>
      </c>
      <c r="G1" s="6" t="s">
        <v>6</v>
      </c>
      <c r="H1" s="1" t="s">
        <v>7</v>
      </c>
      <c r="I1" s="1" t="s">
        <v>8</v>
      </c>
      <c r="J1" s="1" t="s">
        <v>9</v>
      </c>
      <c r="K1" s="1" t="s">
        <v>10</v>
      </c>
      <c r="L1" s="1" t="s">
        <v>11</v>
      </c>
      <c r="M1" s="1" t="s">
        <v>12</v>
      </c>
      <c r="N1" s="1" t="s">
        <v>13</v>
      </c>
      <c r="O1" s="1" t="s">
        <v>14</v>
      </c>
      <c r="P1" s="1" t="s">
        <v>15</v>
      </c>
      <c r="Q1" s="1" t="s">
        <v>16</v>
      </c>
      <c r="R1" s="1" t="s">
        <v>17</v>
      </c>
      <c r="S1" s="1" t="s">
        <v>18</v>
      </c>
      <c r="T1" s="1" t="s">
        <v>19</v>
      </c>
      <c r="U1" s="1" t="s">
        <v>20</v>
      </c>
      <c r="V1" s="1" t="s">
        <v>21</v>
      </c>
      <c r="W1" s="1" t="s">
        <v>22</v>
      </c>
      <c r="X1" s="1" t="s">
        <v>23</v>
      </c>
      <c r="Y1" s="1" t="s">
        <v>24</v>
      </c>
      <c r="Z1" s="1" t="s">
        <v>25</v>
      </c>
      <c r="AA1" s="1" t="s">
        <v>26</v>
      </c>
      <c r="AB1" s="1" t="s">
        <v>27</v>
      </c>
      <c r="AC1" s="1" t="s">
        <v>28</v>
      </c>
      <c r="AD1" s="1" t="s">
        <v>29</v>
      </c>
      <c r="AE1" s="1" t="s">
        <v>30</v>
      </c>
      <c r="AF1" s="1" t="s">
        <v>31</v>
      </c>
      <c r="AG1" s="1" t="s">
        <v>32</v>
      </c>
      <c r="AH1" s="1" t="s">
        <v>33</v>
      </c>
      <c r="AI1" s="1" t="s">
        <v>34</v>
      </c>
      <c r="AJ1" s="1" t="s">
        <v>35</v>
      </c>
      <c r="AK1" s="1" t="s">
        <v>36</v>
      </c>
      <c r="AL1" s="1" t="s">
        <v>37</v>
      </c>
      <c r="AM1" s="1" t="s">
        <v>38</v>
      </c>
      <c r="AN1" s="1" t="s">
        <v>39</v>
      </c>
      <c r="AO1" s="1" t="s">
        <v>40</v>
      </c>
      <c r="AP1" s="1" t="s">
        <v>41</v>
      </c>
      <c r="AQ1" s="1" t="s">
        <v>42</v>
      </c>
      <c r="AR1" s="1" t="s">
        <v>43</v>
      </c>
      <c r="AS1" s="1" t="s">
        <v>44</v>
      </c>
      <c r="AT1" s="1" t="s">
        <v>45</v>
      </c>
      <c r="AU1" s="1" t="s">
        <v>46</v>
      </c>
      <c r="AV1" s="1" t="s">
        <v>47</v>
      </c>
    </row>
    <row r="2" spans="1:48" s="4" customFormat="1" x14ac:dyDescent="0.3">
      <c r="A2" s="4">
        <v>7</v>
      </c>
      <c r="B2" s="4">
        <v>1</v>
      </c>
      <c r="C2" s="4">
        <v>2013</v>
      </c>
      <c r="D2" s="4">
        <v>10267</v>
      </c>
      <c r="F2" s="4" t="s">
        <v>48</v>
      </c>
      <c r="G2" s="3" t="s">
        <v>49</v>
      </c>
      <c r="H2" s="4" t="s">
        <v>50</v>
      </c>
      <c r="I2" s="4" t="s">
        <v>51</v>
      </c>
      <c r="J2" s="4">
        <v>80228</v>
      </c>
      <c r="K2" s="4">
        <v>303</v>
      </c>
      <c r="L2" s="4" t="s">
        <v>52</v>
      </c>
      <c r="M2" s="4">
        <v>303</v>
      </c>
      <c r="N2" s="4" t="s">
        <v>53</v>
      </c>
      <c r="O2" s="4" t="s">
        <v>54</v>
      </c>
      <c r="P2" s="4">
        <v>17</v>
      </c>
      <c r="Q2" s="4">
        <v>7691</v>
      </c>
      <c r="R2" s="4">
        <v>0</v>
      </c>
      <c r="S2" s="4" t="s">
        <v>62</v>
      </c>
      <c r="T2" s="4" t="s">
        <v>63</v>
      </c>
      <c r="U2" s="4" t="s">
        <v>56</v>
      </c>
      <c r="W2" s="4" t="s">
        <v>64</v>
      </c>
      <c r="X2" s="4">
        <v>35</v>
      </c>
      <c r="Y2" s="4" t="s">
        <v>57</v>
      </c>
      <c r="Z2" s="4" t="s">
        <v>65</v>
      </c>
      <c r="AS2" s="4" t="s">
        <v>59</v>
      </c>
      <c r="AT2" s="4" t="s">
        <v>60</v>
      </c>
      <c r="AU2" s="4" t="s">
        <v>61</v>
      </c>
      <c r="AV2" s="5">
        <v>41397</v>
      </c>
    </row>
    <row r="3" spans="1:48" s="4" customFormat="1" x14ac:dyDescent="0.3">
      <c r="A3" s="4">
        <v>7</v>
      </c>
      <c r="B3" s="4">
        <v>1</v>
      </c>
      <c r="C3" s="4">
        <v>2013</v>
      </c>
      <c r="D3" s="4">
        <v>10267</v>
      </c>
      <c r="F3" s="4" t="s">
        <v>48</v>
      </c>
      <c r="G3" s="3" t="s">
        <v>49</v>
      </c>
      <c r="H3" s="4" t="s">
        <v>50</v>
      </c>
      <c r="I3" s="4" t="s">
        <v>51</v>
      </c>
      <c r="J3" s="4">
        <v>80228</v>
      </c>
      <c r="K3" s="4">
        <v>303</v>
      </c>
      <c r="L3" s="4" t="s">
        <v>52</v>
      </c>
      <c r="M3" s="4">
        <v>303</v>
      </c>
      <c r="N3" s="4" t="s">
        <v>53</v>
      </c>
      <c r="O3" s="4" t="s">
        <v>54</v>
      </c>
      <c r="P3" s="4">
        <v>17</v>
      </c>
      <c r="Q3" s="4">
        <v>7693</v>
      </c>
      <c r="R3" s="4">
        <v>0</v>
      </c>
      <c r="S3" s="4" t="s">
        <v>68</v>
      </c>
      <c r="T3" s="4" t="s">
        <v>69</v>
      </c>
      <c r="U3" s="4" t="s">
        <v>56</v>
      </c>
      <c r="V3" s="4">
        <v>0</v>
      </c>
      <c r="W3" s="4" t="s">
        <v>71</v>
      </c>
      <c r="X3" s="4">
        <v>5</v>
      </c>
      <c r="Y3" s="4" t="s">
        <v>57</v>
      </c>
      <c r="Z3" s="4" t="s">
        <v>58</v>
      </c>
      <c r="AA3" s="4">
        <v>27</v>
      </c>
      <c r="AB3" s="4">
        <v>0</v>
      </c>
      <c r="AC3" s="4">
        <v>0</v>
      </c>
      <c r="AE3" s="4">
        <v>27</v>
      </c>
      <c r="AK3" s="4">
        <v>37</v>
      </c>
      <c r="AM3" s="4">
        <v>0</v>
      </c>
      <c r="AN3" s="4" t="s">
        <v>72</v>
      </c>
      <c r="AS3" s="4" t="s">
        <v>59</v>
      </c>
      <c r="AT3" s="4" t="s">
        <v>60</v>
      </c>
      <c r="AU3" s="4" t="s">
        <v>61</v>
      </c>
      <c r="AV3" s="5">
        <v>41397</v>
      </c>
    </row>
    <row r="4" spans="1:48" s="4" customFormat="1" x14ac:dyDescent="0.3">
      <c r="A4" s="4">
        <v>7</v>
      </c>
      <c r="B4" s="4">
        <v>1</v>
      </c>
      <c r="C4" s="4">
        <v>2013</v>
      </c>
      <c r="D4" s="4">
        <v>10267</v>
      </c>
      <c r="F4" s="4" t="s">
        <v>48</v>
      </c>
      <c r="G4" s="3" t="s">
        <v>49</v>
      </c>
      <c r="H4" s="4" t="s">
        <v>50</v>
      </c>
      <c r="I4" s="4" t="s">
        <v>51</v>
      </c>
      <c r="J4" s="4">
        <v>80228</v>
      </c>
      <c r="K4" s="4">
        <v>303</v>
      </c>
      <c r="L4" s="4" t="s">
        <v>52</v>
      </c>
      <c r="M4" s="4">
        <v>303</v>
      </c>
      <c r="N4" s="4" t="s">
        <v>53</v>
      </c>
      <c r="O4" s="4" t="s">
        <v>54</v>
      </c>
      <c r="P4" s="4">
        <v>17</v>
      </c>
      <c r="Q4" s="4">
        <v>7694</v>
      </c>
      <c r="R4" s="4">
        <v>0</v>
      </c>
      <c r="S4" s="4" t="s">
        <v>73</v>
      </c>
      <c r="T4" s="4" t="s">
        <v>69</v>
      </c>
      <c r="U4" s="4" t="s">
        <v>70</v>
      </c>
      <c r="V4" s="4">
        <v>31</v>
      </c>
      <c r="W4" s="4" t="s">
        <v>74</v>
      </c>
      <c r="X4" s="4">
        <v>13</v>
      </c>
      <c r="Y4" s="4" t="s">
        <v>67</v>
      </c>
      <c r="Z4" s="4" t="s">
        <v>58</v>
      </c>
      <c r="AA4" s="4">
        <v>51</v>
      </c>
      <c r="AB4" s="4">
        <v>78</v>
      </c>
      <c r="AC4" s="4">
        <v>0</v>
      </c>
      <c r="AE4" s="4">
        <v>129</v>
      </c>
      <c r="AF4" s="4">
        <v>250</v>
      </c>
      <c r="AH4" s="4">
        <v>250</v>
      </c>
      <c r="AK4" s="4">
        <v>36</v>
      </c>
      <c r="AL4" s="4">
        <v>1000</v>
      </c>
      <c r="AM4" s="4">
        <v>3</v>
      </c>
      <c r="AN4" s="4" t="s">
        <v>72</v>
      </c>
      <c r="AS4" s="4" t="s">
        <v>59</v>
      </c>
      <c r="AT4" s="4" t="s">
        <v>60</v>
      </c>
      <c r="AU4" s="4" t="s">
        <v>61</v>
      </c>
      <c r="AV4" s="5">
        <v>41397</v>
      </c>
    </row>
    <row r="5" spans="1:48" s="4" customFormat="1" x14ac:dyDescent="0.3">
      <c r="A5" s="4">
        <v>7</v>
      </c>
      <c r="B5" s="4">
        <v>1</v>
      </c>
      <c r="C5" s="4">
        <v>2013</v>
      </c>
      <c r="D5" s="4">
        <v>10267</v>
      </c>
      <c r="F5" s="4" t="s">
        <v>48</v>
      </c>
      <c r="G5" s="3" t="s">
        <v>49</v>
      </c>
      <c r="H5" s="4" t="s">
        <v>50</v>
      </c>
      <c r="I5" s="4" t="s">
        <v>51</v>
      </c>
      <c r="J5" s="4">
        <v>80228</v>
      </c>
      <c r="K5" s="4">
        <v>303</v>
      </c>
      <c r="L5" s="4" t="s">
        <v>52</v>
      </c>
      <c r="M5" s="4">
        <v>303</v>
      </c>
      <c r="N5" s="4" t="s">
        <v>53</v>
      </c>
      <c r="O5" s="4" t="s">
        <v>54</v>
      </c>
      <c r="P5" s="4">
        <v>17</v>
      </c>
      <c r="Q5" s="4">
        <v>7696</v>
      </c>
      <c r="R5" s="4">
        <v>0</v>
      </c>
      <c r="S5" s="4" t="s">
        <v>75</v>
      </c>
      <c r="T5" s="4" t="s">
        <v>55</v>
      </c>
      <c r="U5" s="4" t="s">
        <v>70</v>
      </c>
      <c r="V5" s="4">
        <v>27</v>
      </c>
      <c r="W5" s="4" t="s">
        <v>76</v>
      </c>
      <c r="X5" s="4">
        <v>9</v>
      </c>
      <c r="Y5" s="4" t="s">
        <v>67</v>
      </c>
      <c r="Z5" s="4" t="s">
        <v>58</v>
      </c>
      <c r="AF5" s="4">
        <v>8617</v>
      </c>
      <c r="AJ5" s="4">
        <v>8617</v>
      </c>
      <c r="AL5" s="4">
        <v>630</v>
      </c>
      <c r="AS5" s="4" t="s">
        <v>59</v>
      </c>
      <c r="AT5" s="4" t="s">
        <v>60</v>
      </c>
      <c r="AU5" s="4" t="s">
        <v>61</v>
      </c>
      <c r="AV5" s="5">
        <v>41414</v>
      </c>
    </row>
    <row r="6" spans="1:48" s="4" customFormat="1" x14ac:dyDescent="0.3">
      <c r="A6" s="4">
        <v>7</v>
      </c>
      <c r="B6" s="4">
        <v>1</v>
      </c>
      <c r="C6" s="4">
        <v>2013</v>
      </c>
      <c r="D6" s="4">
        <v>10267</v>
      </c>
      <c r="F6" s="4" t="s">
        <v>48</v>
      </c>
      <c r="G6" s="3" t="s">
        <v>49</v>
      </c>
      <c r="H6" s="4" t="s">
        <v>50</v>
      </c>
      <c r="I6" s="4" t="s">
        <v>51</v>
      </c>
      <c r="J6" s="4">
        <v>80228</v>
      </c>
      <c r="K6" s="4">
        <v>303</v>
      </c>
      <c r="L6" s="4" t="s">
        <v>52</v>
      </c>
      <c r="M6" s="4">
        <v>303</v>
      </c>
      <c r="N6" s="4" t="s">
        <v>53</v>
      </c>
      <c r="O6" s="4" t="s">
        <v>54</v>
      </c>
      <c r="P6" s="4">
        <v>17</v>
      </c>
      <c r="Q6" s="4">
        <v>7702</v>
      </c>
      <c r="R6" s="4">
        <v>0</v>
      </c>
      <c r="S6" s="4" t="s">
        <v>77</v>
      </c>
      <c r="T6" s="4" t="s">
        <v>78</v>
      </c>
      <c r="U6" s="4" t="s">
        <v>70</v>
      </c>
      <c r="V6" s="4">
        <v>31</v>
      </c>
      <c r="W6" s="4" t="s">
        <v>79</v>
      </c>
      <c r="X6" s="4">
        <v>8</v>
      </c>
      <c r="Y6" s="4" t="s">
        <v>67</v>
      </c>
      <c r="Z6" s="4" t="s">
        <v>58</v>
      </c>
      <c r="AA6" s="4">
        <v>95</v>
      </c>
      <c r="AB6" s="4">
        <v>536</v>
      </c>
      <c r="AC6" s="4">
        <v>474</v>
      </c>
      <c r="AD6" s="4">
        <v>1</v>
      </c>
      <c r="AE6" s="4">
        <v>158</v>
      </c>
      <c r="AF6" s="4">
        <v>1395</v>
      </c>
      <c r="AH6" s="4">
        <v>310</v>
      </c>
      <c r="AJ6" s="4">
        <v>1085</v>
      </c>
      <c r="AK6" s="4">
        <v>38</v>
      </c>
      <c r="AL6" s="4">
        <v>760</v>
      </c>
      <c r="AM6" s="4">
        <v>3</v>
      </c>
      <c r="AN6" s="4" t="s">
        <v>72</v>
      </c>
      <c r="AS6" s="4" t="s">
        <v>59</v>
      </c>
      <c r="AT6" s="4" t="s">
        <v>60</v>
      </c>
      <c r="AU6" s="4" t="s">
        <v>61</v>
      </c>
      <c r="AV6" s="5">
        <v>41414</v>
      </c>
    </row>
    <row r="7" spans="1:48" s="4" customFormat="1" x14ac:dyDescent="0.3">
      <c r="A7" s="4">
        <v>7</v>
      </c>
      <c r="B7" s="4">
        <v>1</v>
      </c>
      <c r="C7" s="4">
        <v>2013</v>
      </c>
      <c r="D7" s="4">
        <v>10267</v>
      </c>
      <c r="F7" s="4" t="s">
        <v>48</v>
      </c>
      <c r="G7" s="3" t="s">
        <v>49</v>
      </c>
      <c r="H7" s="4" t="s">
        <v>50</v>
      </c>
      <c r="I7" s="4" t="s">
        <v>51</v>
      </c>
      <c r="J7" s="4">
        <v>80228</v>
      </c>
      <c r="K7" s="4">
        <v>303</v>
      </c>
      <c r="L7" s="4" t="s">
        <v>52</v>
      </c>
      <c r="M7" s="4">
        <v>306</v>
      </c>
      <c r="N7" s="4" t="s">
        <v>53</v>
      </c>
      <c r="O7" s="4" t="s">
        <v>54</v>
      </c>
      <c r="P7" s="4">
        <v>17</v>
      </c>
      <c r="Q7" s="4">
        <v>7715</v>
      </c>
      <c r="R7" s="4">
        <v>0</v>
      </c>
      <c r="S7" s="4" t="s">
        <v>81</v>
      </c>
      <c r="T7" s="4" t="s">
        <v>55</v>
      </c>
      <c r="U7" s="4" t="s">
        <v>66</v>
      </c>
      <c r="V7" s="4">
        <v>0</v>
      </c>
      <c r="W7" s="4" t="s">
        <v>74</v>
      </c>
      <c r="X7" s="4">
        <v>16</v>
      </c>
      <c r="Y7" s="4" t="s">
        <v>67</v>
      </c>
      <c r="Z7" s="4" t="s">
        <v>58</v>
      </c>
      <c r="AA7" s="4">
        <v>200</v>
      </c>
      <c r="AB7" s="4">
        <v>0</v>
      </c>
      <c r="AC7" s="4">
        <v>0</v>
      </c>
      <c r="AE7" s="4">
        <v>200</v>
      </c>
      <c r="AF7" s="4">
        <v>0</v>
      </c>
      <c r="AH7" s="4">
        <v>0</v>
      </c>
      <c r="AK7" s="4">
        <v>36</v>
      </c>
      <c r="AM7" s="4">
        <v>0</v>
      </c>
      <c r="AN7" s="4" t="s">
        <v>72</v>
      </c>
      <c r="AS7" s="4" t="s">
        <v>59</v>
      </c>
      <c r="AT7" s="4" t="s">
        <v>60</v>
      </c>
      <c r="AU7" s="4" t="s">
        <v>61</v>
      </c>
      <c r="AV7" s="5">
        <v>41397</v>
      </c>
    </row>
    <row r="8" spans="1:48" s="8" customFormat="1" x14ac:dyDescent="0.3">
      <c r="A8" s="7">
        <v>7</v>
      </c>
      <c r="B8" s="7">
        <v>1</v>
      </c>
      <c r="C8" s="7">
        <v>2013</v>
      </c>
      <c r="D8" s="7">
        <v>10267</v>
      </c>
      <c r="E8" s="7"/>
      <c r="F8" s="7" t="s">
        <v>48</v>
      </c>
      <c r="G8" s="8" t="s">
        <v>49</v>
      </c>
      <c r="H8" s="7" t="s">
        <v>50</v>
      </c>
      <c r="I8" s="7" t="s">
        <v>51</v>
      </c>
      <c r="J8" s="7">
        <v>80228</v>
      </c>
      <c r="K8" s="7">
        <v>303</v>
      </c>
      <c r="L8" s="7" t="s">
        <v>52</v>
      </c>
      <c r="M8" s="7">
        <v>303</v>
      </c>
      <c r="N8" s="7" t="s">
        <v>53</v>
      </c>
      <c r="O8" s="7" t="s">
        <v>54</v>
      </c>
      <c r="P8" s="7">
        <v>17</v>
      </c>
      <c r="Q8" s="7">
        <v>7733</v>
      </c>
      <c r="R8" s="7">
        <v>0</v>
      </c>
      <c r="S8" s="7" t="s">
        <v>83</v>
      </c>
      <c r="T8" s="7" t="s">
        <v>78</v>
      </c>
      <c r="U8" s="7" t="s">
        <v>82</v>
      </c>
      <c r="W8" s="7" t="s">
        <v>84</v>
      </c>
      <c r="X8" s="7">
        <v>33</v>
      </c>
      <c r="Y8" s="7" t="s">
        <v>57</v>
      </c>
      <c r="Z8" s="7" t="s">
        <v>58</v>
      </c>
      <c r="AS8" s="7" t="s">
        <v>59</v>
      </c>
      <c r="AT8" s="7" t="s">
        <v>60</v>
      </c>
      <c r="AU8" s="7" t="s">
        <v>61</v>
      </c>
      <c r="AV8" s="9">
        <v>41397</v>
      </c>
    </row>
    <row r="9" spans="1:48" s="8" customFormat="1" x14ac:dyDescent="0.3">
      <c r="A9" s="7">
        <v>7</v>
      </c>
      <c r="B9" s="7">
        <v>1</v>
      </c>
      <c r="C9" s="7">
        <v>2013</v>
      </c>
      <c r="D9" s="7">
        <v>10267</v>
      </c>
      <c r="E9" s="7"/>
      <c r="F9" s="7" t="s">
        <v>48</v>
      </c>
      <c r="G9" s="8" t="s">
        <v>49</v>
      </c>
      <c r="H9" s="7" t="s">
        <v>50</v>
      </c>
      <c r="I9" s="7" t="s">
        <v>51</v>
      </c>
      <c r="J9" s="7">
        <v>80228</v>
      </c>
      <c r="K9" s="7">
        <v>303</v>
      </c>
      <c r="L9" s="7" t="s">
        <v>52</v>
      </c>
      <c r="M9" s="7">
        <v>303</v>
      </c>
      <c r="N9" s="7" t="s">
        <v>53</v>
      </c>
      <c r="O9" s="7" t="s">
        <v>54</v>
      </c>
      <c r="P9" s="7">
        <v>17</v>
      </c>
      <c r="Q9" s="7">
        <v>7733</v>
      </c>
      <c r="R9" s="7">
        <v>0</v>
      </c>
      <c r="S9" s="7" t="s">
        <v>83</v>
      </c>
      <c r="T9" s="7" t="s">
        <v>85</v>
      </c>
      <c r="U9" s="7" t="s">
        <v>82</v>
      </c>
      <c r="W9" s="7" t="s">
        <v>84</v>
      </c>
      <c r="X9" s="7">
        <v>33</v>
      </c>
      <c r="Y9" s="7" t="s">
        <v>57</v>
      </c>
      <c r="Z9" s="7" t="s">
        <v>58</v>
      </c>
      <c r="AS9" s="7" t="s">
        <v>59</v>
      </c>
      <c r="AT9" s="7" t="s">
        <v>60</v>
      </c>
      <c r="AU9" s="7" t="s">
        <v>61</v>
      </c>
      <c r="AV9" s="9">
        <v>41397</v>
      </c>
    </row>
    <row r="10" spans="1:48" s="8" customFormat="1" ht="15" x14ac:dyDescent="0.25">
      <c r="A10" s="7">
        <v>7</v>
      </c>
      <c r="B10" s="7">
        <v>1</v>
      </c>
      <c r="C10" s="7">
        <v>2013</v>
      </c>
      <c r="D10" s="7">
        <v>10267</v>
      </c>
      <c r="E10" s="7"/>
      <c r="F10" s="7" t="s">
        <v>48</v>
      </c>
      <c r="G10" s="8" t="s">
        <v>49</v>
      </c>
      <c r="H10" s="7" t="s">
        <v>50</v>
      </c>
      <c r="I10" s="7" t="s">
        <v>51</v>
      </c>
      <c r="J10" s="7">
        <v>80228</v>
      </c>
      <c r="K10" s="7">
        <v>303</v>
      </c>
      <c r="L10" s="7" t="s">
        <v>52</v>
      </c>
      <c r="M10" s="7">
        <v>303</v>
      </c>
      <c r="N10" s="7" t="s">
        <v>53</v>
      </c>
      <c r="O10" s="7" t="s">
        <v>54</v>
      </c>
      <c r="P10" s="7">
        <v>17</v>
      </c>
      <c r="Q10" s="7">
        <v>7733</v>
      </c>
      <c r="R10" s="7">
        <v>0</v>
      </c>
      <c r="S10" s="7" t="s">
        <v>83</v>
      </c>
      <c r="T10" s="7" t="s">
        <v>86</v>
      </c>
      <c r="U10" s="7" t="s">
        <v>82</v>
      </c>
      <c r="W10" s="7" t="s">
        <v>84</v>
      </c>
      <c r="X10" s="7">
        <v>33</v>
      </c>
      <c r="Y10" s="7" t="s">
        <v>57</v>
      </c>
      <c r="Z10" s="7" t="s">
        <v>58</v>
      </c>
      <c r="AS10" s="7" t="s">
        <v>59</v>
      </c>
      <c r="AT10" s="7" t="s">
        <v>60</v>
      </c>
      <c r="AU10" s="7" t="s">
        <v>61</v>
      </c>
      <c r="AV10" s="9">
        <v>41397</v>
      </c>
    </row>
  </sheetData>
  <printOptions gridLines="1"/>
  <pageMargins left="0.7" right="0.7" top="0.75" bottom="0.75" header="0.3" footer="0.3"/>
  <pageSetup scale="24" orientation="landscape"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AV8"/>
  <sheetViews>
    <sheetView topLeftCell="H1" workbookViewId="0">
      <selection activeCell="H6" sqref="A6:IV6"/>
    </sheetView>
  </sheetViews>
  <sheetFormatPr defaultRowHeight="14.5" x14ac:dyDescent="0.35"/>
  <cols>
    <col min="2" max="2" width="10.81640625" customWidth="1"/>
    <col min="3" max="3" width="10.453125" customWidth="1"/>
    <col min="6" max="6" width="30.81640625" customWidth="1"/>
    <col min="7" max="7" width="14.1796875" style="3" customWidth="1"/>
    <col min="10" max="10" width="10.453125" customWidth="1"/>
    <col min="19" max="20" width="15.26953125" customWidth="1"/>
    <col min="30" max="30" width="11" customWidth="1"/>
    <col min="32" max="32" width="11" customWidth="1"/>
    <col min="33" max="33" width="11.54296875" customWidth="1"/>
    <col min="34" max="34" width="11.7265625" customWidth="1"/>
    <col min="35" max="35" width="11.81640625" customWidth="1"/>
    <col min="46" max="46" width="11.26953125" customWidth="1"/>
    <col min="47" max="47" width="13.26953125" customWidth="1"/>
    <col min="48" max="48" width="10.1796875" customWidth="1"/>
  </cols>
  <sheetData>
    <row r="1" spans="1:48" s="2" customFormat="1" ht="43.15" x14ac:dyDescent="0.3">
      <c r="A1" s="1" t="s">
        <v>0</v>
      </c>
      <c r="B1" s="1" t="s">
        <v>1</v>
      </c>
      <c r="C1" s="1" t="s">
        <v>2</v>
      </c>
      <c r="D1" s="1" t="s">
        <v>3</v>
      </c>
      <c r="E1" s="1" t="s">
        <v>4</v>
      </c>
      <c r="F1" s="1" t="s">
        <v>5</v>
      </c>
      <c r="G1" s="6" t="s">
        <v>6</v>
      </c>
      <c r="H1" s="1" t="s">
        <v>7</v>
      </c>
      <c r="I1" s="1" t="s">
        <v>8</v>
      </c>
      <c r="J1" s="1" t="s">
        <v>9</v>
      </c>
      <c r="K1" s="1" t="s">
        <v>10</v>
      </c>
      <c r="L1" s="1" t="s">
        <v>11</v>
      </c>
      <c r="M1" s="1" t="s">
        <v>12</v>
      </c>
      <c r="N1" s="1" t="s">
        <v>13</v>
      </c>
      <c r="O1" s="1" t="s">
        <v>14</v>
      </c>
      <c r="P1" s="1" t="s">
        <v>15</v>
      </c>
      <c r="Q1" s="1" t="s">
        <v>16</v>
      </c>
      <c r="R1" s="1" t="s">
        <v>17</v>
      </c>
      <c r="S1" s="1" t="s">
        <v>18</v>
      </c>
      <c r="T1" s="1" t="s">
        <v>19</v>
      </c>
      <c r="U1" s="1" t="s">
        <v>20</v>
      </c>
      <c r="V1" s="1" t="s">
        <v>21</v>
      </c>
      <c r="W1" s="1" t="s">
        <v>22</v>
      </c>
      <c r="X1" s="1" t="s">
        <v>23</v>
      </c>
      <c r="Y1" s="1" t="s">
        <v>24</v>
      </c>
      <c r="Z1" s="1" t="s">
        <v>25</v>
      </c>
      <c r="AA1" s="1" t="s">
        <v>26</v>
      </c>
      <c r="AB1" s="1" t="s">
        <v>27</v>
      </c>
      <c r="AC1" s="1" t="s">
        <v>28</v>
      </c>
      <c r="AD1" s="1" t="s">
        <v>29</v>
      </c>
      <c r="AE1" s="1" t="s">
        <v>30</v>
      </c>
      <c r="AF1" s="1" t="s">
        <v>31</v>
      </c>
      <c r="AG1" s="1" t="s">
        <v>32</v>
      </c>
      <c r="AH1" s="1" t="s">
        <v>33</v>
      </c>
      <c r="AI1" s="1" t="s">
        <v>34</v>
      </c>
      <c r="AJ1" s="1" t="s">
        <v>35</v>
      </c>
      <c r="AK1" s="1" t="s">
        <v>36</v>
      </c>
      <c r="AL1" s="1" t="s">
        <v>37</v>
      </c>
      <c r="AM1" s="1" t="s">
        <v>38</v>
      </c>
      <c r="AN1" s="1" t="s">
        <v>39</v>
      </c>
      <c r="AO1" s="1" t="s">
        <v>40</v>
      </c>
      <c r="AP1" s="1" t="s">
        <v>41</v>
      </c>
      <c r="AQ1" s="1" t="s">
        <v>42</v>
      </c>
      <c r="AR1" s="1" t="s">
        <v>43</v>
      </c>
      <c r="AS1" s="1" t="s">
        <v>44</v>
      </c>
      <c r="AT1" s="1" t="s">
        <v>45</v>
      </c>
      <c r="AU1" s="1" t="s">
        <v>46</v>
      </c>
      <c r="AV1" s="1" t="s">
        <v>47</v>
      </c>
    </row>
    <row r="2" spans="1:48" s="4" customFormat="1" x14ac:dyDescent="0.3">
      <c r="A2" s="4">
        <v>7</v>
      </c>
      <c r="B2" s="4">
        <v>2</v>
      </c>
      <c r="C2" s="4">
        <v>2013</v>
      </c>
      <c r="D2" s="4">
        <v>10267</v>
      </c>
      <c r="F2" s="4" t="s">
        <v>48</v>
      </c>
      <c r="G2" s="3" t="s">
        <v>49</v>
      </c>
      <c r="H2" s="4" t="s">
        <v>50</v>
      </c>
      <c r="I2" s="4" t="s">
        <v>51</v>
      </c>
      <c r="J2" s="4">
        <v>80228</v>
      </c>
      <c r="K2" s="4">
        <v>303</v>
      </c>
      <c r="L2" s="4" t="s">
        <v>52</v>
      </c>
      <c r="M2" s="4">
        <v>303</v>
      </c>
      <c r="N2" s="4" t="s">
        <v>53</v>
      </c>
      <c r="O2" s="4" t="s">
        <v>54</v>
      </c>
      <c r="P2" s="4">
        <v>17</v>
      </c>
      <c r="Q2" s="4">
        <v>7691</v>
      </c>
      <c r="R2" s="4">
        <v>0</v>
      </c>
      <c r="S2" s="4" t="s">
        <v>62</v>
      </c>
      <c r="T2" s="4" t="s">
        <v>63</v>
      </c>
      <c r="U2" s="4" t="s">
        <v>56</v>
      </c>
      <c r="W2" s="4" t="s">
        <v>64</v>
      </c>
      <c r="X2" s="4">
        <v>35</v>
      </c>
      <c r="Y2" s="4" t="s">
        <v>57</v>
      </c>
      <c r="Z2" s="4" t="s">
        <v>65</v>
      </c>
      <c r="AS2" s="4" t="s">
        <v>59</v>
      </c>
      <c r="AT2" s="4" t="s">
        <v>60</v>
      </c>
      <c r="AU2" s="4" t="s">
        <v>61</v>
      </c>
      <c r="AV2" s="5">
        <v>41397</v>
      </c>
    </row>
    <row r="3" spans="1:48" s="4" customFormat="1" x14ac:dyDescent="0.3">
      <c r="A3" s="4">
        <v>7</v>
      </c>
      <c r="B3" s="4">
        <v>2</v>
      </c>
      <c r="C3" s="4">
        <v>2013</v>
      </c>
      <c r="D3" s="4">
        <v>10267</v>
      </c>
      <c r="F3" s="4" t="s">
        <v>48</v>
      </c>
      <c r="G3" s="3" t="s">
        <v>49</v>
      </c>
      <c r="H3" s="4" t="s">
        <v>50</v>
      </c>
      <c r="I3" s="4" t="s">
        <v>51</v>
      </c>
      <c r="J3" s="4">
        <v>80228</v>
      </c>
      <c r="K3" s="4">
        <v>303</v>
      </c>
      <c r="L3" s="4" t="s">
        <v>52</v>
      </c>
      <c r="M3" s="4">
        <v>303</v>
      </c>
      <c r="N3" s="4" t="s">
        <v>53</v>
      </c>
      <c r="O3" s="4" t="s">
        <v>54</v>
      </c>
      <c r="P3" s="4">
        <v>17</v>
      </c>
      <c r="Q3" s="4">
        <v>7693</v>
      </c>
      <c r="R3" s="4">
        <v>0</v>
      </c>
      <c r="S3" s="4" t="s">
        <v>68</v>
      </c>
      <c r="T3" s="4" t="s">
        <v>69</v>
      </c>
      <c r="U3" s="4" t="s">
        <v>82</v>
      </c>
      <c r="V3" s="4">
        <v>0</v>
      </c>
      <c r="W3" s="4" t="s">
        <v>71</v>
      </c>
      <c r="X3" s="4">
        <v>5</v>
      </c>
      <c r="Y3" s="4" t="s">
        <v>57</v>
      </c>
      <c r="Z3" s="4" t="s">
        <v>58</v>
      </c>
      <c r="AA3" s="4">
        <v>27</v>
      </c>
      <c r="AE3" s="4">
        <v>27</v>
      </c>
      <c r="AK3" s="4">
        <v>37</v>
      </c>
      <c r="AS3" s="4" t="s">
        <v>59</v>
      </c>
      <c r="AT3" s="4" t="s">
        <v>60</v>
      </c>
      <c r="AU3" s="4" t="s">
        <v>61</v>
      </c>
      <c r="AV3" s="5">
        <v>41397</v>
      </c>
    </row>
    <row r="4" spans="1:48" s="4" customFormat="1" x14ac:dyDescent="0.3">
      <c r="A4" s="4">
        <v>7</v>
      </c>
      <c r="B4" s="4">
        <v>2</v>
      </c>
      <c r="C4" s="4">
        <v>2013</v>
      </c>
      <c r="D4" s="4">
        <v>10267</v>
      </c>
      <c r="F4" s="4" t="s">
        <v>48</v>
      </c>
      <c r="G4" s="3" t="s">
        <v>49</v>
      </c>
      <c r="H4" s="4" t="s">
        <v>50</v>
      </c>
      <c r="I4" s="4" t="s">
        <v>51</v>
      </c>
      <c r="J4" s="4">
        <v>80228</v>
      </c>
      <c r="K4" s="4">
        <v>303</v>
      </c>
      <c r="L4" s="4" t="s">
        <v>52</v>
      </c>
      <c r="M4" s="4">
        <v>303</v>
      </c>
      <c r="N4" s="4" t="s">
        <v>53</v>
      </c>
      <c r="O4" s="4" t="s">
        <v>54</v>
      </c>
      <c r="P4" s="4">
        <v>17</v>
      </c>
      <c r="Q4" s="4">
        <v>7694</v>
      </c>
      <c r="R4" s="4">
        <v>0</v>
      </c>
      <c r="S4" s="4" t="s">
        <v>73</v>
      </c>
      <c r="T4" s="4" t="s">
        <v>69</v>
      </c>
      <c r="U4" s="4" t="s">
        <v>70</v>
      </c>
      <c r="V4" s="4">
        <v>28</v>
      </c>
      <c r="W4" s="4" t="s">
        <v>74</v>
      </c>
      <c r="X4" s="4">
        <v>13</v>
      </c>
      <c r="Y4" s="4" t="s">
        <v>67</v>
      </c>
      <c r="Z4" s="4" t="s">
        <v>58</v>
      </c>
      <c r="AA4" s="4">
        <v>129</v>
      </c>
      <c r="AB4" s="4">
        <v>70</v>
      </c>
      <c r="AE4" s="4">
        <v>199</v>
      </c>
      <c r="AF4" s="4">
        <v>140</v>
      </c>
      <c r="AH4" s="4">
        <v>140</v>
      </c>
      <c r="AK4" s="4">
        <v>36</v>
      </c>
      <c r="AL4" s="4">
        <v>1000</v>
      </c>
      <c r="AM4" s="4">
        <v>3</v>
      </c>
      <c r="AN4" s="4" t="s">
        <v>72</v>
      </c>
      <c r="AS4" s="4" t="s">
        <v>59</v>
      </c>
      <c r="AT4" s="4" t="s">
        <v>60</v>
      </c>
      <c r="AU4" s="4" t="s">
        <v>61</v>
      </c>
      <c r="AV4" s="5">
        <v>41397</v>
      </c>
    </row>
    <row r="5" spans="1:48" s="4" customFormat="1" x14ac:dyDescent="0.3">
      <c r="A5" s="4">
        <v>7</v>
      </c>
      <c r="B5" s="4">
        <v>2</v>
      </c>
      <c r="C5" s="4">
        <v>2013</v>
      </c>
      <c r="D5" s="4">
        <v>10267</v>
      </c>
      <c r="F5" s="4" t="s">
        <v>48</v>
      </c>
      <c r="G5" s="3" t="s">
        <v>49</v>
      </c>
      <c r="H5" s="4" t="s">
        <v>50</v>
      </c>
      <c r="I5" s="4" t="s">
        <v>51</v>
      </c>
      <c r="J5" s="4">
        <v>80228</v>
      </c>
      <c r="K5" s="4">
        <v>303</v>
      </c>
      <c r="L5" s="4" t="s">
        <v>52</v>
      </c>
      <c r="M5" s="4">
        <v>303</v>
      </c>
      <c r="N5" s="4" t="s">
        <v>53</v>
      </c>
      <c r="O5" s="4" t="s">
        <v>54</v>
      </c>
      <c r="P5" s="4">
        <v>17</v>
      </c>
      <c r="Q5" s="4">
        <v>7696</v>
      </c>
      <c r="R5" s="4">
        <v>0</v>
      </c>
      <c r="S5" s="4" t="s">
        <v>75</v>
      </c>
      <c r="T5" s="4" t="s">
        <v>55</v>
      </c>
      <c r="U5" s="4" t="s">
        <v>70</v>
      </c>
      <c r="V5" s="4">
        <v>28</v>
      </c>
      <c r="W5" s="4" t="s">
        <v>76</v>
      </c>
      <c r="X5" s="4">
        <v>9</v>
      </c>
      <c r="Y5" s="4" t="s">
        <v>67</v>
      </c>
      <c r="Z5" s="4" t="s">
        <v>58</v>
      </c>
      <c r="AF5" s="4">
        <v>6895</v>
      </c>
      <c r="AJ5" s="4">
        <v>6895</v>
      </c>
      <c r="AL5" s="4">
        <v>627</v>
      </c>
      <c r="AS5" s="4" t="s">
        <v>59</v>
      </c>
      <c r="AT5" s="4" t="s">
        <v>60</v>
      </c>
      <c r="AU5" s="4" t="s">
        <v>61</v>
      </c>
      <c r="AV5" s="5">
        <v>41414</v>
      </c>
    </row>
    <row r="6" spans="1:48" s="4" customFormat="1" x14ac:dyDescent="0.3">
      <c r="A6" s="4">
        <v>7</v>
      </c>
      <c r="B6" s="4">
        <v>2</v>
      </c>
      <c r="C6" s="4">
        <v>2013</v>
      </c>
      <c r="D6" s="4">
        <v>10267</v>
      </c>
      <c r="F6" s="4" t="s">
        <v>48</v>
      </c>
      <c r="G6" s="3" t="s">
        <v>49</v>
      </c>
      <c r="H6" s="4" t="s">
        <v>50</v>
      </c>
      <c r="I6" s="4" t="s">
        <v>51</v>
      </c>
      <c r="J6" s="4">
        <v>80228</v>
      </c>
      <c r="K6" s="4">
        <v>303</v>
      </c>
      <c r="L6" s="4" t="s">
        <v>52</v>
      </c>
      <c r="M6" s="4">
        <v>303</v>
      </c>
      <c r="N6" s="4" t="s">
        <v>53</v>
      </c>
      <c r="O6" s="4" t="s">
        <v>54</v>
      </c>
      <c r="P6" s="4">
        <v>17</v>
      </c>
      <c r="Q6" s="4">
        <v>7702</v>
      </c>
      <c r="R6" s="4">
        <v>0</v>
      </c>
      <c r="S6" s="4" t="s">
        <v>77</v>
      </c>
      <c r="T6" s="4" t="s">
        <v>78</v>
      </c>
      <c r="U6" s="4" t="s">
        <v>70</v>
      </c>
      <c r="V6" s="4">
        <v>26</v>
      </c>
      <c r="W6" s="4" t="s">
        <v>79</v>
      </c>
      <c r="X6" s="4">
        <v>8</v>
      </c>
      <c r="Y6" s="4" t="s">
        <v>67</v>
      </c>
      <c r="Z6" s="4" t="s">
        <v>58</v>
      </c>
      <c r="AA6" s="4">
        <v>158</v>
      </c>
      <c r="AB6" s="4">
        <v>465</v>
      </c>
      <c r="AC6" s="4">
        <v>594</v>
      </c>
      <c r="AD6" s="4">
        <v>-1</v>
      </c>
      <c r="AE6" s="4">
        <v>28</v>
      </c>
      <c r="AF6" s="4">
        <v>1143</v>
      </c>
      <c r="AH6" s="4">
        <v>260</v>
      </c>
      <c r="AJ6" s="4">
        <v>883</v>
      </c>
      <c r="AK6" s="4">
        <v>37</v>
      </c>
      <c r="AL6" s="4">
        <v>760</v>
      </c>
      <c r="AM6" s="4">
        <v>3</v>
      </c>
      <c r="AN6" s="4" t="s">
        <v>72</v>
      </c>
      <c r="AS6" s="4" t="s">
        <v>59</v>
      </c>
      <c r="AT6" s="4" t="s">
        <v>60</v>
      </c>
      <c r="AU6" s="4" t="s">
        <v>61</v>
      </c>
      <c r="AV6" s="5">
        <v>41414</v>
      </c>
    </row>
    <row r="7" spans="1:48" s="4" customFormat="1" x14ac:dyDescent="0.3">
      <c r="A7" s="4">
        <v>7</v>
      </c>
      <c r="B7" s="4">
        <v>2</v>
      </c>
      <c r="C7" s="4">
        <v>2013</v>
      </c>
      <c r="D7" s="4">
        <v>10267</v>
      </c>
      <c r="F7" s="4" t="s">
        <v>48</v>
      </c>
      <c r="G7" s="3" t="s">
        <v>49</v>
      </c>
      <c r="H7" s="4" t="s">
        <v>50</v>
      </c>
      <c r="I7" s="4" t="s">
        <v>51</v>
      </c>
      <c r="J7" s="4">
        <v>80228</v>
      </c>
      <c r="K7" s="4">
        <v>303</v>
      </c>
      <c r="L7" s="4" t="s">
        <v>52</v>
      </c>
      <c r="M7" s="4">
        <v>306</v>
      </c>
      <c r="N7" s="4" t="s">
        <v>53</v>
      </c>
      <c r="O7" s="4" t="s">
        <v>54</v>
      </c>
      <c r="P7" s="4">
        <v>17</v>
      </c>
      <c r="Q7" s="4">
        <v>7715</v>
      </c>
      <c r="R7" s="4">
        <v>0</v>
      </c>
      <c r="S7" s="4" t="s">
        <v>81</v>
      </c>
      <c r="T7" s="4" t="s">
        <v>55</v>
      </c>
      <c r="U7" s="4" t="s">
        <v>70</v>
      </c>
      <c r="V7" s="4">
        <v>22</v>
      </c>
      <c r="W7" s="4" t="s">
        <v>74</v>
      </c>
      <c r="X7" s="4">
        <v>16</v>
      </c>
      <c r="Y7" s="4" t="s">
        <v>67</v>
      </c>
      <c r="Z7" s="4" t="s">
        <v>58</v>
      </c>
      <c r="AA7" s="4">
        <v>200</v>
      </c>
      <c r="AB7" s="4">
        <v>1</v>
      </c>
      <c r="AE7" s="4">
        <v>201</v>
      </c>
      <c r="AK7" s="4">
        <v>36</v>
      </c>
      <c r="AM7" s="4">
        <v>29</v>
      </c>
      <c r="AN7" s="4" t="s">
        <v>72</v>
      </c>
      <c r="AS7" s="4" t="s">
        <v>59</v>
      </c>
      <c r="AT7" s="4" t="s">
        <v>60</v>
      </c>
      <c r="AU7" s="4" t="s">
        <v>61</v>
      </c>
      <c r="AV7" s="5">
        <v>41397</v>
      </c>
    </row>
    <row r="8" spans="1:48" s="8" customFormat="1" x14ac:dyDescent="0.3">
      <c r="A8" s="7">
        <v>7</v>
      </c>
      <c r="B8" s="7">
        <v>2</v>
      </c>
      <c r="C8" s="7">
        <v>2013</v>
      </c>
      <c r="D8" s="7">
        <v>10267</v>
      </c>
      <c r="E8" s="7"/>
      <c r="F8" s="7" t="s">
        <v>48</v>
      </c>
      <c r="G8" s="8" t="s">
        <v>49</v>
      </c>
      <c r="H8" s="7" t="s">
        <v>50</v>
      </c>
      <c r="I8" s="7" t="s">
        <v>51</v>
      </c>
      <c r="J8" s="7">
        <v>80228</v>
      </c>
      <c r="K8" s="7">
        <v>303</v>
      </c>
      <c r="L8" s="7" t="s">
        <v>52</v>
      </c>
      <c r="M8" s="7">
        <v>303</v>
      </c>
      <c r="N8" s="7" t="s">
        <v>53</v>
      </c>
      <c r="O8" s="7" t="s">
        <v>54</v>
      </c>
      <c r="P8" s="7">
        <v>17</v>
      </c>
      <c r="Q8" s="7">
        <v>7733</v>
      </c>
      <c r="R8" s="7">
        <v>0</v>
      </c>
      <c r="S8" s="7" t="s">
        <v>83</v>
      </c>
      <c r="T8" s="7" t="s">
        <v>87</v>
      </c>
      <c r="U8" s="7" t="s">
        <v>80</v>
      </c>
      <c r="W8" s="7" t="s">
        <v>84</v>
      </c>
      <c r="X8" s="7">
        <v>33</v>
      </c>
      <c r="Y8" s="7" t="s">
        <v>57</v>
      </c>
      <c r="Z8" s="7" t="s">
        <v>58</v>
      </c>
      <c r="AS8" s="7" t="s">
        <v>59</v>
      </c>
      <c r="AT8" s="7" t="s">
        <v>60</v>
      </c>
      <c r="AU8" s="7" t="s">
        <v>61</v>
      </c>
      <c r="AV8" s="9">
        <v>41397</v>
      </c>
    </row>
  </sheetData>
  <printOptions gridLines="1"/>
  <pageMargins left="0.7" right="0.7" top="0.75" bottom="0.75" header="0.3" footer="0.3"/>
  <pageSetup scale="24" orientation="landscape"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AV8"/>
  <sheetViews>
    <sheetView topLeftCell="S1" workbookViewId="0">
      <selection activeCell="S3" sqref="A3:IV3"/>
    </sheetView>
  </sheetViews>
  <sheetFormatPr defaultRowHeight="14.5" x14ac:dyDescent="0.35"/>
  <cols>
    <col min="2" max="2" width="10.81640625" customWidth="1"/>
    <col min="3" max="3" width="10.453125" customWidth="1"/>
    <col min="6" max="6" width="30.81640625" customWidth="1"/>
    <col min="7" max="7" width="14.1796875" style="3" customWidth="1"/>
    <col min="10" max="10" width="10.453125" customWidth="1"/>
    <col min="19" max="20" width="15.26953125" customWidth="1"/>
    <col min="30" max="30" width="11" customWidth="1"/>
    <col min="32" max="32" width="11" customWidth="1"/>
    <col min="33" max="33" width="11.54296875" customWidth="1"/>
    <col min="34" max="34" width="11.7265625" customWidth="1"/>
    <col min="35" max="35" width="11.81640625" customWidth="1"/>
    <col min="45" max="45" width="28.453125" customWidth="1"/>
    <col min="46" max="46" width="11.26953125" customWidth="1"/>
    <col min="47" max="47" width="13.26953125" customWidth="1"/>
    <col min="48" max="48" width="10.1796875" customWidth="1"/>
  </cols>
  <sheetData>
    <row r="1" spans="1:48" s="2" customFormat="1" ht="43.15" x14ac:dyDescent="0.3">
      <c r="A1" s="1" t="s">
        <v>0</v>
      </c>
      <c r="B1" s="1" t="s">
        <v>1</v>
      </c>
      <c r="C1" s="1" t="s">
        <v>2</v>
      </c>
      <c r="D1" s="1" t="s">
        <v>3</v>
      </c>
      <c r="E1" s="1" t="s">
        <v>4</v>
      </c>
      <c r="F1" s="1" t="s">
        <v>5</v>
      </c>
      <c r="G1" s="6" t="s">
        <v>6</v>
      </c>
      <c r="H1" s="1" t="s">
        <v>7</v>
      </c>
      <c r="I1" s="1" t="s">
        <v>8</v>
      </c>
      <c r="J1" s="1" t="s">
        <v>9</v>
      </c>
      <c r="K1" s="1" t="s">
        <v>10</v>
      </c>
      <c r="L1" s="1" t="s">
        <v>11</v>
      </c>
      <c r="M1" s="1" t="s">
        <v>12</v>
      </c>
      <c r="N1" s="1" t="s">
        <v>13</v>
      </c>
      <c r="O1" s="1" t="s">
        <v>14</v>
      </c>
      <c r="P1" s="1" t="s">
        <v>15</v>
      </c>
      <c r="Q1" s="1" t="s">
        <v>16</v>
      </c>
      <c r="R1" s="1" t="s">
        <v>17</v>
      </c>
      <c r="S1" s="1" t="s">
        <v>18</v>
      </c>
      <c r="T1" s="1" t="s">
        <v>19</v>
      </c>
      <c r="U1" s="1" t="s">
        <v>20</v>
      </c>
      <c r="V1" s="1" t="s">
        <v>21</v>
      </c>
      <c r="W1" s="1" t="s">
        <v>22</v>
      </c>
      <c r="X1" s="1" t="s">
        <v>23</v>
      </c>
      <c r="Y1" s="1" t="s">
        <v>24</v>
      </c>
      <c r="Z1" s="1" t="s">
        <v>25</v>
      </c>
      <c r="AA1" s="1" t="s">
        <v>26</v>
      </c>
      <c r="AB1" s="1" t="s">
        <v>27</v>
      </c>
      <c r="AC1" s="1" t="s">
        <v>28</v>
      </c>
      <c r="AD1" s="1" t="s">
        <v>29</v>
      </c>
      <c r="AE1" s="1" t="s">
        <v>30</v>
      </c>
      <c r="AF1" s="1" t="s">
        <v>31</v>
      </c>
      <c r="AG1" s="1" t="s">
        <v>32</v>
      </c>
      <c r="AH1" s="1" t="s">
        <v>33</v>
      </c>
      <c r="AI1" s="1" t="s">
        <v>34</v>
      </c>
      <c r="AJ1" s="1" t="s">
        <v>35</v>
      </c>
      <c r="AK1" s="1" t="s">
        <v>36</v>
      </c>
      <c r="AL1" s="1" t="s">
        <v>37</v>
      </c>
      <c r="AM1" s="1" t="s">
        <v>38</v>
      </c>
      <c r="AN1" s="1" t="s">
        <v>39</v>
      </c>
      <c r="AO1" s="1" t="s">
        <v>40</v>
      </c>
      <c r="AP1" s="1" t="s">
        <v>41</v>
      </c>
      <c r="AQ1" s="1" t="s">
        <v>42</v>
      </c>
      <c r="AR1" s="1" t="s">
        <v>43</v>
      </c>
      <c r="AS1" s="1" t="s">
        <v>44</v>
      </c>
      <c r="AT1" s="1" t="s">
        <v>45</v>
      </c>
      <c r="AU1" s="1" t="s">
        <v>46</v>
      </c>
      <c r="AV1" s="1" t="s">
        <v>47</v>
      </c>
    </row>
    <row r="2" spans="1:48" s="4" customFormat="1" x14ac:dyDescent="0.3">
      <c r="A2" s="4">
        <v>7</v>
      </c>
      <c r="B2" s="4">
        <v>3</v>
      </c>
      <c r="C2" s="4">
        <v>2013</v>
      </c>
      <c r="D2" s="4">
        <v>10267</v>
      </c>
      <c r="F2" s="4" t="s">
        <v>48</v>
      </c>
      <c r="G2" s="3" t="s">
        <v>49</v>
      </c>
      <c r="H2" s="4" t="s">
        <v>50</v>
      </c>
      <c r="I2" s="4" t="s">
        <v>51</v>
      </c>
      <c r="J2" s="4">
        <v>80228</v>
      </c>
      <c r="K2" s="4">
        <v>303</v>
      </c>
      <c r="L2" s="4" t="s">
        <v>52</v>
      </c>
      <c r="M2" s="4">
        <v>303</v>
      </c>
      <c r="N2" s="4" t="s">
        <v>53</v>
      </c>
      <c r="O2" s="4" t="s">
        <v>54</v>
      </c>
      <c r="P2" s="4">
        <v>17</v>
      </c>
      <c r="Q2" s="4">
        <v>7691</v>
      </c>
      <c r="R2" s="4">
        <v>0</v>
      </c>
      <c r="S2" s="4" t="s">
        <v>62</v>
      </c>
      <c r="T2" s="4" t="s">
        <v>63</v>
      </c>
      <c r="U2" s="4" t="s">
        <v>56</v>
      </c>
      <c r="W2" s="4" t="s">
        <v>64</v>
      </c>
      <c r="X2" s="4">
        <v>35</v>
      </c>
      <c r="Y2" s="4" t="s">
        <v>57</v>
      </c>
      <c r="Z2" s="4" t="s">
        <v>65</v>
      </c>
      <c r="AS2" s="4" t="s">
        <v>59</v>
      </c>
      <c r="AT2" s="4" t="s">
        <v>60</v>
      </c>
      <c r="AU2" s="4" t="s">
        <v>61</v>
      </c>
      <c r="AV2" s="5">
        <v>41397</v>
      </c>
    </row>
    <row r="3" spans="1:48" s="4" customFormat="1" x14ac:dyDescent="0.3">
      <c r="A3" s="4">
        <v>7</v>
      </c>
      <c r="B3" s="4">
        <v>3</v>
      </c>
      <c r="C3" s="4">
        <v>2013</v>
      </c>
      <c r="D3" s="4">
        <v>10267</v>
      </c>
      <c r="F3" s="4" t="s">
        <v>48</v>
      </c>
      <c r="G3" s="3" t="s">
        <v>49</v>
      </c>
      <c r="H3" s="4" t="s">
        <v>50</v>
      </c>
      <c r="I3" s="4" t="s">
        <v>51</v>
      </c>
      <c r="J3" s="4">
        <v>80228</v>
      </c>
      <c r="K3" s="4">
        <v>303</v>
      </c>
      <c r="L3" s="4" t="s">
        <v>52</v>
      </c>
      <c r="M3" s="4">
        <v>303</v>
      </c>
      <c r="N3" s="4" t="s">
        <v>53</v>
      </c>
      <c r="O3" s="4" t="s">
        <v>54</v>
      </c>
      <c r="P3" s="4">
        <v>17</v>
      </c>
      <c r="Q3" s="4">
        <v>7693</v>
      </c>
      <c r="R3" s="4">
        <v>0</v>
      </c>
      <c r="S3" s="4" t="s">
        <v>68</v>
      </c>
      <c r="T3" s="4" t="s">
        <v>69</v>
      </c>
      <c r="U3" s="4" t="s">
        <v>82</v>
      </c>
      <c r="V3" s="4">
        <v>0</v>
      </c>
      <c r="W3" s="4" t="s">
        <v>71</v>
      </c>
      <c r="X3" s="4">
        <v>5</v>
      </c>
      <c r="Y3" s="4" t="s">
        <v>57</v>
      </c>
      <c r="Z3" s="4" t="s">
        <v>58</v>
      </c>
      <c r="AA3" s="4">
        <v>27</v>
      </c>
      <c r="AE3" s="4">
        <v>27</v>
      </c>
      <c r="AK3" s="4">
        <v>37</v>
      </c>
      <c r="AS3" s="4" t="s">
        <v>59</v>
      </c>
      <c r="AT3" s="4" t="s">
        <v>60</v>
      </c>
      <c r="AU3" s="4" t="s">
        <v>61</v>
      </c>
      <c r="AV3" s="5">
        <v>41397</v>
      </c>
    </row>
    <row r="4" spans="1:48" s="4" customFormat="1" x14ac:dyDescent="0.3">
      <c r="A4" s="4">
        <v>7</v>
      </c>
      <c r="B4" s="4">
        <v>3</v>
      </c>
      <c r="C4" s="4">
        <v>2013</v>
      </c>
      <c r="D4" s="4">
        <v>10267</v>
      </c>
      <c r="F4" s="4" t="s">
        <v>48</v>
      </c>
      <c r="G4" s="3" t="s">
        <v>49</v>
      </c>
      <c r="H4" s="4" t="s">
        <v>50</v>
      </c>
      <c r="I4" s="4" t="s">
        <v>51</v>
      </c>
      <c r="J4" s="4">
        <v>80228</v>
      </c>
      <c r="K4" s="4">
        <v>303</v>
      </c>
      <c r="L4" s="4" t="s">
        <v>52</v>
      </c>
      <c r="M4" s="4">
        <v>303</v>
      </c>
      <c r="N4" s="4" t="s">
        <v>53</v>
      </c>
      <c r="O4" s="4" t="s">
        <v>54</v>
      </c>
      <c r="P4" s="4">
        <v>17</v>
      </c>
      <c r="Q4" s="4">
        <v>7694</v>
      </c>
      <c r="R4" s="4">
        <v>0</v>
      </c>
      <c r="S4" s="4" t="s">
        <v>73</v>
      </c>
      <c r="T4" s="4" t="s">
        <v>69</v>
      </c>
      <c r="U4" s="4" t="s">
        <v>70</v>
      </c>
      <c r="V4" s="4">
        <v>31</v>
      </c>
      <c r="W4" s="4" t="s">
        <v>74</v>
      </c>
      <c r="X4" s="4">
        <v>13</v>
      </c>
      <c r="Y4" s="4" t="s">
        <v>67</v>
      </c>
      <c r="Z4" s="4" t="s">
        <v>58</v>
      </c>
      <c r="AA4" s="4">
        <v>199</v>
      </c>
      <c r="AB4" s="4">
        <v>63</v>
      </c>
      <c r="AC4" s="4">
        <v>185</v>
      </c>
      <c r="AD4" s="4">
        <v>-1</v>
      </c>
      <c r="AE4" s="4">
        <v>76</v>
      </c>
      <c r="AF4" s="4">
        <v>155</v>
      </c>
      <c r="AH4" s="4">
        <v>155</v>
      </c>
      <c r="AK4" s="4">
        <v>36</v>
      </c>
      <c r="AL4" s="4">
        <v>1000</v>
      </c>
      <c r="AM4" s="4">
        <v>0</v>
      </c>
      <c r="AN4" s="4" t="s">
        <v>72</v>
      </c>
      <c r="AS4" s="4" t="s">
        <v>59</v>
      </c>
      <c r="AT4" s="4" t="s">
        <v>60</v>
      </c>
      <c r="AU4" s="4" t="s">
        <v>61</v>
      </c>
      <c r="AV4" s="5">
        <v>41397</v>
      </c>
    </row>
    <row r="5" spans="1:48" s="4" customFormat="1" x14ac:dyDescent="0.3">
      <c r="A5" s="4">
        <v>7</v>
      </c>
      <c r="B5" s="4">
        <v>3</v>
      </c>
      <c r="C5" s="4">
        <v>2013</v>
      </c>
      <c r="D5" s="4">
        <v>10267</v>
      </c>
      <c r="F5" s="4" t="s">
        <v>48</v>
      </c>
      <c r="G5" s="3" t="s">
        <v>49</v>
      </c>
      <c r="H5" s="4" t="s">
        <v>50</v>
      </c>
      <c r="I5" s="4" t="s">
        <v>51</v>
      </c>
      <c r="J5" s="4">
        <v>80228</v>
      </c>
      <c r="K5" s="4">
        <v>303</v>
      </c>
      <c r="L5" s="4" t="s">
        <v>52</v>
      </c>
      <c r="M5" s="4">
        <v>303</v>
      </c>
      <c r="N5" s="4" t="s">
        <v>53</v>
      </c>
      <c r="O5" s="4" t="s">
        <v>54</v>
      </c>
      <c r="P5" s="4">
        <v>17</v>
      </c>
      <c r="Q5" s="4">
        <v>7696</v>
      </c>
      <c r="R5" s="4">
        <v>0</v>
      </c>
      <c r="S5" s="4" t="s">
        <v>75</v>
      </c>
      <c r="T5" s="4" t="s">
        <v>55</v>
      </c>
      <c r="U5" s="4" t="s">
        <v>70</v>
      </c>
      <c r="V5" s="4">
        <v>31</v>
      </c>
      <c r="W5" s="4" t="s">
        <v>76</v>
      </c>
      <c r="X5" s="4">
        <v>9</v>
      </c>
      <c r="Y5" s="4" t="s">
        <v>67</v>
      </c>
      <c r="Z5" s="4" t="s">
        <v>58</v>
      </c>
      <c r="AF5" s="4">
        <v>6428</v>
      </c>
      <c r="AJ5" s="4">
        <v>6428</v>
      </c>
      <c r="AL5" s="4">
        <v>627</v>
      </c>
      <c r="AS5" s="4" t="s">
        <v>59</v>
      </c>
      <c r="AT5" s="4" t="s">
        <v>60</v>
      </c>
      <c r="AU5" s="4" t="s">
        <v>61</v>
      </c>
      <c r="AV5" s="5">
        <v>41414</v>
      </c>
    </row>
    <row r="6" spans="1:48" s="4" customFormat="1" x14ac:dyDescent="0.3">
      <c r="A6" s="4">
        <v>7</v>
      </c>
      <c r="B6" s="4">
        <v>3</v>
      </c>
      <c r="C6" s="4">
        <v>2013</v>
      </c>
      <c r="D6" s="4">
        <v>10267</v>
      </c>
      <c r="F6" s="4" t="s">
        <v>48</v>
      </c>
      <c r="G6" s="3" t="s">
        <v>49</v>
      </c>
      <c r="H6" s="4" t="s">
        <v>50</v>
      </c>
      <c r="I6" s="4" t="s">
        <v>51</v>
      </c>
      <c r="J6" s="4">
        <v>80228</v>
      </c>
      <c r="K6" s="4">
        <v>303</v>
      </c>
      <c r="L6" s="4" t="s">
        <v>52</v>
      </c>
      <c r="M6" s="4">
        <v>303</v>
      </c>
      <c r="N6" s="4" t="s">
        <v>53</v>
      </c>
      <c r="O6" s="4" t="s">
        <v>54</v>
      </c>
      <c r="P6" s="4">
        <v>17</v>
      </c>
      <c r="Q6" s="4">
        <v>7702</v>
      </c>
      <c r="R6" s="4">
        <v>0</v>
      </c>
      <c r="S6" s="4" t="s">
        <v>77</v>
      </c>
      <c r="T6" s="4" t="s">
        <v>78</v>
      </c>
      <c r="U6" s="4" t="s">
        <v>70</v>
      </c>
      <c r="V6" s="4">
        <v>29</v>
      </c>
      <c r="W6" s="4" t="s">
        <v>79</v>
      </c>
      <c r="X6" s="4">
        <v>8</v>
      </c>
      <c r="Y6" s="4" t="s">
        <v>67</v>
      </c>
      <c r="Z6" s="4" t="s">
        <v>58</v>
      </c>
      <c r="AA6" s="4">
        <v>28</v>
      </c>
      <c r="AB6" s="4">
        <v>493</v>
      </c>
      <c r="AC6" s="4">
        <v>507</v>
      </c>
      <c r="AE6" s="4">
        <v>14</v>
      </c>
      <c r="AF6" s="4">
        <v>1214</v>
      </c>
      <c r="AH6" s="4">
        <v>290</v>
      </c>
      <c r="AI6" s="4">
        <v>142</v>
      </c>
      <c r="AJ6" s="4">
        <v>924</v>
      </c>
      <c r="AK6" s="4">
        <v>37</v>
      </c>
      <c r="AL6" s="4">
        <v>760</v>
      </c>
      <c r="AM6" s="4">
        <v>3</v>
      </c>
      <c r="AN6" s="4" t="s">
        <v>72</v>
      </c>
      <c r="AS6" s="4" t="s">
        <v>59</v>
      </c>
      <c r="AT6" s="4" t="s">
        <v>60</v>
      </c>
      <c r="AU6" s="4" t="s">
        <v>61</v>
      </c>
      <c r="AV6" s="5">
        <v>41414</v>
      </c>
    </row>
    <row r="7" spans="1:48" s="4" customFormat="1" x14ac:dyDescent="0.3">
      <c r="A7" s="4">
        <v>7</v>
      </c>
      <c r="B7" s="4">
        <v>3</v>
      </c>
      <c r="C7" s="4">
        <v>2013</v>
      </c>
      <c r="D7" s="4">
        <v>10267</v>
      </c>
      <c r="F7" s="4" t="s">
        <v>48</v>
      </c>
      <c r="G7" s="3" t="s">
        <v>49</v>
      </c>
      <c r="H7" s="4" t="s">
        <v>50</v>
      </c>
      <c r="I7" s="4" t="s">
        <v>51</v>
      </c>
      <c r="J7" s="4">
        <v>80228</v>
      </c>
      <c r="K7" s="4">
        <v>303</v>
      </c>
      <c r="L7" s="4" t="s">
        <v>52</v>
      </c>
      <c r="M7" s="4">
        <v>306</v>
      </c>
      <c r="N7" s="4" t="s">
        <v>53</v>
      </c>
      <c r="O7" s="4" t="s">
        <v>54</v>
      </c>
      <c r="P7" s="4">
        <v>17</v>
      </c>
      <c r="Q7" s="4">
        <v>7715</v>
      </c>
      <c r="R7" s="4">
        <v>0</v>
      </c>
      <c r="S7" s="4" t="s">
        <v>81</v>
      </c>
      <c r="T7" s="4" t="s">
        <v>55</v>
      </c>
      <c r="U7" s="4" t="s">
        <v>66</v>
      </c>
      <c r="V7" s="4">
        <v>0</v>
      </c>
      <c r="W7" s="4" t="s">
        <v>74</v>
      </c>
      <c r="X7" s="4">
        <v>16</v>
      </c>
      <c r="Y7" s="4" t="s">
        <v>67</v>
      </c>
      <c r="Z7" s="4" t="s">
        <v>58</v>
      </c>
      <c r="AA7" s="4">
        <v>201</v>
      </c>
      <c r="AE7" s="4">
        <v>201</v>
      </c>
      <c r="AK7" s="4">
        <v>36</v>
      </c>
      <c r="AN7" s="4" t="s">
        <v>72</v>
      </c>
      <c r="AS7" s="4" t="s">
        <v>59</v>
      </c>
      <c r="AT7" s="4" t="s">
        <v>60</v>
      </c>
      <c r="AU7" s="4" t="s">
        <v>61</v>
      </c>
      <c r="AV7" s="5">
        <v>41397</v>
      </c>
    </row>
    <row r="8" spans="1:48" s="8" customFormat="1" x14ac:dyDescent="0.3">
      <c r="A8" s="7">
        <v>7</v>
      </c>
      <c r="B8" s="7">
        <v>3</v>
      </c>
      <c r="C8" s="7">
        <v>2013</v>
      </c>
      <c r="D8" s="7">
        <v>10267</v>
      </c>
      <c r="E8" s="7"/>
      <c r="F8" s="7" t="s">
        <v>48</v>
      </c>
      <c r="G8" s="8" t="s">
        <v>49</v>
      </c>
      <c r="H8" s="7" t="s">
        <v>50</v>
      </c>
      <c r="I8" s="7" t="s">
        <v>51</v>
      </c>
      <c r="J8" s="7">
        <v>80228</v>
      </c>
      <c r="K8" s="7">
        <v>303</v>
      </c>
      <c r="L8" s="7" t="s">
        <v>52</v>
      </c>
      <c r="M8" s="7">
        <v>303</v>
      </c>
      <c r="N8" s="7" t="s">
        <v>53</v>
      </c>
      <c r="O8" s="7" t="s">
        <v>54</v>
      </c>
      <c r="P8" s="7">
        <v>17</v>
      </c>
      <c r="Q8" s="7">
        <v>7733</v>
      </c>
      <c r="R8" s="7">
        <v>0</v>
      </c>
      <c r="S8" s="7" t="s">
        <v>83</v>
      </c>
      <c r="T8" s="7" t="s">
        <v>87</v>
      </c>
      <c r="U8" s="7" t="s">
        <v>56</v>
      </c>
      <c r="W8" s="7" t="s">
        <v>84</v>
      </c>
      <c r="X8" s="7">
        <v>33</v>
      </c>
      <c r="Y8" s="7" t="s">
        <v>57</v>
      </c>
      <c r="Z8" s="7" t="s">
        <v>58</v>
      </c>
      <c r="AS8" s="7" t="s">
        <v>59</v>
      </c>
      <c r="AT8" s="7" t="s">
        <v>60</v>
      </c>
      <c r="AU8" s="7" t="s">
        <v>61</v>
      </c>
      <c r="AV8" s="9">
        <v>41397</v>
      </c>
    </row>
  </sheetData>
  <printOptions gridLines="1"/>
  <pageMargins left="0.7" right="0.7" top="0.75" bottom="0.75" header="0.3" footer="0.3"/>
  <pageSetup scale="24" orientation="landscape"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AV7"/>
  <sheetViews>
    <sheetView topLeftCell="Q1" workbookViewId="0">
      <selection activeCell="V23" sqref="V23"/>
    </sheetView>
  </sheetViews>
  <sheetFormatPr defaultRowHeight="14.5" x14ac:dyDescent="0.35"/>
  <cols>
    <col min="2" max="2" width="10.81640625" customWidth="1"/>
    <col min="3" max="3" width="10.453125" customWidth="1"/>
    <col min="6" max="6" width="30.81640625" customWidth="1"/>
    <col min="7" max="7" width="14.1796875" style="3" customWidth="1"/>
    <col min="10" max="10" width="10.453125" customWidth="1"/>
    <col min="19" max="20" width="15.26953125" customWidth="1"/>
    <col min="30" max="30" width="11" customWidth="1"/>
    <col min="32" max="32" width="11" customWidth="1"/>
    <col min="33" max="33" width="11.54296875" customWidth="1"/>
    <col min="34" max="34" width="11.7265625" customWidth="1"/>
    <col min="35" max="35" width="11.81640625" customWidth="1"/>
    <col min="46" max="46" width="11.26953125" customWidth="1"/>
    <col min="47" max="47" width="13.26953125" customWidth="1"/>
    <col min="48" max="48" width="10.1796875" customWidth="1"/>
  </cols>
  <sheetData>
    <row r="1" spans="1:48" s="2" customFormat="1" ht="43.15" x14ac:dyDescent="0.3">
      <c r="A1" s="1" t="s">
        <v>0</v>
      </c>
      <c r="B1" s="1" t="s">
        <v>1</v>
      </c>
      <c r="C1" s="1" t="s">
        <v>2</v>
      </c>
      <c r="D1" s="1" t="s">
        <v>3</v>
      </c>
      <c r="E1" s="1" t="s">
        <v>4</v>
      </c>
      <c r="F1" s="1" t="s">
        <v>5</v>
      </c>
      <c r="G1" s="6" t="s">
        <v>6</v>
      </c>
      <c r="H1" s="1" t="s">
        <v>7</v>
      </c>
      <c r="I1" s="1" t="s">
        <v>8</v>
      </c>
      <c r="J1" s="1" t="s">
        <v>9</v>
      </c>
      <c r="K1" s="1" t="s">
        <v>10</v>
      </c>
      <c r="L1" s="1" t="s">
        <v>11</v>
      </c>
      <c r="M1" s="1" t="s">
        <v>12</v>
      </c>
      <c r="N1" s="1" t="s">
        <v>13</v>
      </c>
      <c r="O1" s="1" t="s">
        <v>14</v>
      </c>
      <c r="P1" s="1" t="s">
        <v>15</v>
      </c>
      <c r="Q1" s="1" t="s">
        <v>16</v>
      </c>
      <c r="R1" s="1" t="s">
        <v>17</v>
      </c>
      <c r="S1" s="1" t="s">
        <v>18</v>
      </c>
      <c r="T1" s="1" t="s">
        <v>19</v>
      </c>
      <c r="U1" s="1" t="s">
        <v>20</v>
      </c>
      <c r="V1" s="1" t="s">
        <v>21</v>
      </c>
      <c r="W1" s="1" t="s">
        <v>22</v>
      </c>
      <c r="X1" s="1" t="s">
        <v>23</v>
      </c>
      <c r="Y1" s="1" t="s">
        <v>24</v>
      </c>
      <c r="Z1" s="1" t="s">
        <v>25</v>
      </c>
      <c r="AA1" s="1" t="s">
        <v>26</v>
      </c>
      <c r="AB1" s="1" t="s">
        <v>27</v>
      </c>
      <c r="AC1" s="1" t="s">
        <v>28</v>
      </c>
      <c r="AD1" s="1" t="s">
        <v>29</v>
      </c>
      <c r="AE1" s="1" t="s">
        <v>30</v>
      </c>
      <c r="AF1" s="1" t="s">
        <v>31</v>
      </c>
      <c r="AG1" s="1" t="s">
        <v>32</v>
      </c>
      <c r="AH1" s="1" t="s">
        <v>33</v>
      </c>
      <c r="AI1" s="1" t="s">
        <v>34</v>
      </c>
      <c r="AJ1" s="1" t="s">
        <v>35</v>
      </c>
      <c r="AK1" s="1" t="s">
        <v>36</v>
      </c>
      <c r="AL1" s="1" t="s">
        <v>37</v>
      </c>
      <c r="AM1" s="1" t="s">
        <v>38</v>
      </c>
      <c r="AN1" s="1" t="s">
        <v>39</v>
      </c>
      <c r="AO1" s="1" t="s">
        <v>40</v>
      </c>
      <c r="AP1" s="1" t="s">
        <v>41</v>
      </c>
      <c r="AQ1" s="1" t="s">
        <v>42</v>
      </c>
      <c r="AR1" s="1" t="s">
        <v>43</v>
      </c>
      <c r="AS1" s="1" t="s">
        <v>44</v>
      </c>
      <c r="AT1" s="1" t="s">
        <v>45</v>
      </c>
      <c r="AU1" s="1" t="s">
        <v>46</v>
      </c>
      <c r="AV1" s="1" t="s">
        <v>47</v>
      </c>
    </row>
    <row r="2" spans="1:48" s="4" customFormat="1" x14ac:dyDescent="0.3">
      <c r="A2" s="4">
        <v>7</v>
      </c>
      <c r="B2" s="4">
        <v>3</v>
      </c>
      <c r="C2" s="4">
        <v>2013</v>
      </c>
      <c r="D2" s="4">
        <v>10267</v>
      </c>
      <c r="F2" s="4" t="s">
        <v>48</v>
      </c>
      <c r="G2" s="3" t="s">
        <v>49</v>
      </c>
      <c r="H2" s="4" t="s">
        <v>50</v>
      </c>
      <c r="I2" s="4" t="s">
        <v>51</v>
      </c>
      <c r="J2" s="4">
        <v>80228</v>
      </c>
      <c r="K2" s="4">
        <v>303</v>
      </c>
      <c r="L2" s="4" t="s">
        <v>52</v>
      </c>
      <c r="M2" s="4">
        <v>303</v>
      </c>
      <c r="N2" s="4" t="s">
        <v>53</v>
      </c>
      <c r="O2" s="4" t="s">
        <v>54</v>
      </c>
      <c r="P2" s="4">
        <v>17</v>
      </c>
      <c r="Q2" s="4">
        <v>7691</v>
      </c>
      <c r="R2" s="4">
        <v>0</v>
      </c>
      <c r="S2" s="4" t="s">
        <v>62</v>
      </c>
      <c r="T2" s="4" t="s">
        <v>63</v>
      </c>
      <c r="U2" s="4" t="s">
        <v>56</v>
      </c>
      <c r="W2" s="4" t="s">
        <v>64</v>
      </c>
      <c r="X2" s="4">
        <v>35</v>
      </c>
      <c r="Y2" s="4" t="s">
        <v>57</v>
      </c>
      <c r="Z2" s="4" t="s">
        <v>65</v>
      </c>
      <c r="AS2" s="4" t="s">
        <v>59</v>
      </c>
      <c r="AT2" s="4" t="s">
        <v>60</v>
      </c>
      <c r="AU2" s="4" t="s">
        <v>61</v>
      </c>
      <c r="AV2" s="5">
        <v>41480</v>
      </c>
    </row>
    <row r="3" spans="1:48" s="4" customFormat="1" x14ac:dyDescent="0.3">
      <c r="A3" s="4">
        <v>7</v>
      </c>
      <c r="B3" s="4">
        <v>3</v>
      </c>
      <c r="C3" s="4">
        <v>2013</v>
      </c>
      <c r="D3" s="4">
        <v>10267</v>
      </c>
      <c r="F3" s="4" t="s">
        <v>48</v>
      </c>
      <c r="G3" s="3" t="s">
        <v>49</v>
      </c>
      <c r="H3" s="4" t="s">
        <v>50</v>
      </c>
      <c r="I3" s="4" t="s">
        <v>51</v>
      </c>
      <c r="J3" s="4">
        <v>80228</v>
      </c>
      <c r="K3" s="4">
        <v>303</v>
      </c>
      <c r="L3" s="4" t="s">
        <v>52</v>
      </c>
      <c r="M3" s="4">
        <v>303</v>
      </c>
      <c r="N3" s="4" t="s">
        <v>53</v>
      </c>
      <c r="O3" s="4" t="s">
        <v>54</v>
      </c>
      <c r="P3" s="4">
        <v>17</v>
      </c>
      <c r="Q3" s="4">
        <v>7694</v>
      </c>
      <c r="R3" s="4">
        <v>0</v>
      </c>
      <c r="S3" s="4" t="s">
        <v>73</v>
      </c>
      <c r="T3" s="4" t="s">
        <v>69</v>
      </c>
      <c r="U3" s="4" t="s">
        <v>70</v>
      </c>
      <c r="V3" s="4">
        <v>30</v>
      </c>
      <c r="W3" s="4" t="s">
        <v>74</v>
      </c>
      <c r="X3" s="4">
        <v>13</v>
      </c>
      <c r="Y3" s="4" t="s">
        <v>67</v>
      </c>
      <c r="Z3" s="4" t="s">
        <v>58</v>
      </c>
      <c r="AA3" s="4">
        <v>76</v>
      </c>
      <c r="AB3" s="4">
        <v>79</v>
      </c>
      <c r="AE3" s="4">
        <v>155</v>
      </c>
      <c r="AF3" s="4">
        <v>150</v>
      </c>
      <c r="AH3" s="4">
        <v>150</v>
      </c>
      <c r="AK3" s="4">
        <v>36</v>
      </c>
      <c r="AL3" s="4">
        <v>1000</v>
      </c>
      <c r="AM3" s="4">
        <v>3</v>
      </c>
      <c r="AN3" s="4" t="s">
        <v>72</v>
      </c>
      <c r="AS3" s="4" t="s">
        <v>59</v>
      </c>
      <c r="AT3" s="4" t="s">
        <v>60</v>
      </c>
      <c r="AU3" s="4" t="s">
        <v>61</v>
      </c>
      <c r="AV3" s="5">
        <v>41480</v>
      </c>
    </row>
    <row r="4" spans="1:48" s="4" customFormat="1" x14ac:dyDescent="0.3">
      <c r="A4" s="4">
        <v>7</v>
      </c>
      <c r="B4" s="4">
        <v>3</v>
      </c>
      <c r="C4" s="4">
        <v>2013</v>
      </c>
      <c r="D4" s="4">
        <v>10267</v>
      </c>
      <c r="F4" s="4" t="s">
        <v>48</v>
      </c>
      <c r="G4" s="3" t="s">
        <v>49</v>
      </c>
      <c r="H4" s="4" t="s">
        <v>50</v>
      </c>
      <c r="I4" s="4" t="s">
        <v>51</v>
      </c>
      <c r="J4" s="4">
        <v>80228</v>
      </c>
      <c r="K4" s="4">
        <v>303</v>
      </c>
      <c r="L4" s="4" t="s">
        <v>52</v>
      </c>
      <c r="M4" s="4">
        <v>303</v>
      </c>
      <c r="N4" s="4" t="s">
        <v>53</v>
      </c>
      <c r="O4" s="4" t="s">
        <v>54</v>
      </c>
      <c r="P4" s="4">
        <v>17</v>
      </c>
      <c r="Q4" s="4">
        <v>7696</v>
      </c>
      <c r="R4" s="4">
        <v>0</v>
      </c>
      <c r="S4" s="4" t="s">
        <v>75</v>
      </c>
      <c r="T4" s="4" t="s">
        <v>85</v>
      </c>
      <c r="U4" s="4" t="s">
        <v>70</v>
      </c>
      <c r="V4" s="4">
        <v>30</v>
      </c>
      <c r="W4" s="4" t="s">
        <v>76</v>
      </c>
      <c r="X4" s="4">
        <v>9</v>
      </c>
      <c r="Y4" s="4" t="s">
        <v>67</v>
      </c>
      <c r="Z4" s="4" t="s">
        <v>58</v>
      </c>
      <c r="AF4" s="4">
        <v>4504</v>
      </c>
      <c r="AJ4" s="4">
        <v>4504</v>
      </c>
      <c r="AL4" s="4">
        <v>630</v>
      </c>
      <c r="AS4" s="4" t="s">
        <v>59</v>
      </c>
      <c r="AT4" s="4" t="s">
        <v>60</v>
      </c>
      <c r="AU4" s="4" t="s">
        <v>61</v>
      </c>
      <c r="AV4" s="5">
        <v>41480</v>
      </c>
    </row>
    <row r="5" spans="1:48" s="4" customFormat="1" x14ac:dyDescent="0.3">
      <c r="A5" s="4">
        <v>7</v>
      </c>
      <c r="B5" s="4">
        <v>3</v>
      </c>
      <c r="C5" s="4">
        <v>2013</v>
      </c>
      <c r="D5" s="4">
        <v>10267</v>
      </c>
      <c r="F5" s="4" t="s">
        <v>48</v>
      </c>
      <c r="G5" s="3" t="s">
        <v>49</v>
      </c>
      <c r="H5" s="4" t="s">
        <v>50</v>
      </c>
      <c r="I5" s="4" t="s">
        <v>51</v>
      </c>
      <c r="J5" s="4">
        <v>80228</v>
      </c>
      <c r="K5" s="4">
        <v>303</v>
      </c>
      <c r="L5" s="4" t="s">
        <v>52</v>
      </c>
      <c r="M5" s="4">
        <v>303</v>
      </c>
      <c r="N5" s="4" t="s">
        <v>53</v>
      </c>
      <c r="O5" s="4" t="s">
        <v>54</v>
      </c>
      <c r="P5" s="4">
        <v>17</v>
      </c>
      <c r="Q5" s="4">
        <v>7702</v>
      </c>
      <c r="R5" s="4">
        <v>0</v>
      </c>
      <c r="S5" s="4" t="s">
        <v>77</v>
      </c>
      <c r="T5" s="4" t="s">
        <v>78</v>
      </c>
      <c r="U5" s="4" t="s">
        <v>70</v>
      </c>
      <c r="V5" s="4">
        <v>24</v>
      </c>
      <c r="W5" s="4" t="s">
        <v>79</v>
      </c>
      <c r="X5" s="4">
        <v>8</v>
      </c>
      <c r="Y5" s="4" t="s">
        <v>67</v>
      </c>
      <c r="Z5" s="4" t="s">
        <v>58</v>
      </c>
      <c r="AA5" s="4">
        <v>14</v>
      </c>
      <c r="AB5" s="4">
        <v>338</v>
      </c>
      <c r="AC5" s="4">
        <v>158</v>
      </c>
      <c r="AE5" s="4">
        <v>194</v>
      </c>
      <c r="AF5" s="4">
        <v>1020</v>
      </c>
      <c r="AH5" s="4">
        <v>240</v>
      </c>
      <c r="AJ5" s="4">
        <v>780</v>
      </c>
      <c r="AK5" s="4">
        <v>37</v>
      </c>
      <c r="AL5" s="4">
        <v>760</v>
      </c>
      <c r="AM5" s="4">
        <v>6</v>
      </c>
      <c r="AN5" s="4" t="s">
        <v>72</v>
      </c>
      <c r="AS5" s="4" t="s">
        <v>59</v>
      </c>
      <c r="AT5" s="4" t="s">
        <v>60</v>
      </c>
      <c r="AU5" s="4" t="s">
        <v>61</v>
      </c>
      <c r="AV5" s="5">
        <v>41480</v>
      </c>
    </row>
    <row r="6" spans="1:48" s="4" customFormat="1" x14ac:dyDescent="0.3">
      <c r="A6" s="4">
        <v>7</v>
      </c>
      <c r="B6" s="4">
        <v>3</v>
      </c>
      <c r="C6" s="4">
        <v>2013</v>
      </c>
      <c r="D6" s="4">
        <v>10267</v>
      </c>
      <c r="F6" s="4" t="s">
        <v>48</v>
      </c>
      <c r="G6" s="3" t="s">
        <v>49</v>
      </c>
      <c r="H6" s="4" t="s">
        <v>50</v>
      </c>
      <c r="I6" s="4" t="s">
        <v>51</v>
      </c>
      <c r="J6" s="4">
        <v>80228</v>
      </c>
      <c r="K6" s="4">
        <v>303</v>
      </c>
      <c r="L6" s="4" t="s">
        <v>52</v>
      </c>
      <c r="M6" s="4">
        <v>306</v>
      </c>
      <c r="N6" s="4" t="s">
        <v>53</v>
      </c>
      <c r="O6" s="4" t="s">
        <v>54</v>
      </c>
      <c r="P6" s="4">
        <v>17</v>
      </c>
      <c r="Q6" s="4">
        <v>7715</v>
      </c>
      <c r="R6" s="4">
        <v>0</v>
      </c>
      <c r="S6" s="4" t="s">
        <v>81</v>
      </c>
      <c r="T6" s="4" t="s">
        <v>63</v>
      </c>
      <c r="U6" s="4" t="s">
        <v>66</v>
      </c>
      <c r="V6" s="4">
        <v>0</v>
      </c>
      <c r="W6" s="4" t="s">
        <v>74</v>
      </c>
      <c r="X6" s="4">
        <v>16</v>
      </c>
      <c r="Y6" s="4" t="s">
        <v>67</v>
      </c>
      <c r="Z6" s="4" t="s">
        <v>58</v>
      </c>
      <c r="AA6" s="4">
        <v>201</v>
      </c>
      <c r="AB6" s="4">
        <v>0</v>
      </c>
      <c r="AC6" s="4">
        <v>166</v>
      </c>
      <c r="AE6" s="4">
        <v>35</v>
      </c>
      <c r="AK6" s="4">
        <v>36</v>
      </c>
      <c r="AS6" s="4" t="s">
        <v>59</v>
      </c>
      <c r="AT6" s="4" t="s">
        <v>60</v>
      </c>
      <c r="AU6" s="4" t="s">
        <v>61</v>
      </c>
      <c r="AV6" s="5">
        <v>41480</v>
      </c>
    </row>
    <row r="7" spans="1:48" s="3" customFormat="1" x14ac:dyDescent="0.3">
      <c r="A7" s="4">
        <v>7</v>
      </c>
      <c r="B7" s="4">
        <v>3</v>
      </c>
      <c r="C7" s="4">
        <v>2013</v>
      </c>
      <c r="D7" s="4">
        <v>10267</v>
      </c>
      <c r="E7" s="4"/>
      <c r="F7" s="4" t="s">
        <v>48</v>
      </c>
      <c r="G7" s="3" t="s">
        <v>49</v>
      </c>
      <c r="H7" s="4" t="s">
        <v>50</v>
      </c>
      <c r="I7" s="4" t="s">
        <v>51</v>
      </c>
      <c r="J7" s="4">
        <v>80228</v>
      </c>
      <c r="K7" s="4">
        <v>303</v>
      </c>
      <c r="L7" s="4" t="s">
        <v>52</v>
      </c>
      <c r="M7" s="4">
        <v>303</v>
      </c>
      <c r="N7" s="4" t="s">
        <v>53</v>
      </c>
      <c r="O7" s="4" t="s">
        <v>54</v>
      </c>
      <c r="P7" s="4">
        <v>17</v>
      </c>
      <c r="Q7" s="4">
        <v>7733</v>
      </c>
      <c r="R7" s="4">
        <v>0</v>
      </c>
      <c r="S7" s="4" t="s">
        <v>83</v>
      </c>
      <c r="T7" s="4" t="s">
        <v>87</v>
      </c>
      <c r="U7" s="4" t="s">
        <v>56</v>
      </c>
      <c r="W7" s="4" t="s">
        <v>84</v>
      </c>
      <c r="X7" s="4">
        <v>33</v>
      </c>
      <c r="Y7" s="4" t="s">
        <v>57</v>
      </c>
      <c r="Z7" s="4" t="s">
        <v>58</v>
      </c>
      <c r="AS7" s="4" t="s">
        <v>59</v>
      </c>
      <c r="AT7" s="4" t="s">
        <v>60</v>
      </c>
      <c r="AU7" s="4" t="s">
        <v>61</v>
      </c>
      <c r="AV7" s="5">
        <v>41480</v>
      </c>
    </row>
  </sheetData>
  <printOptions gridLines="1"/>
  <pageMargins left="0.7" right="0.7" top="0.75" bottom="0.75" header="0.3" footer="0.3"/>
  <pageSetup scale="24" orientation="landscape"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BQ7"/>
  <sheetViews>
    <sheetView topLeftCell="AM1" workbookViewId="0">
      <selection activeCell="AT38" sqref="AT38"/>
    </sheetView>
  </sheetViews>
  <sheetFormatPr defaultColWidth="9.1796875" defaultRowHeight="14.5" x14ac:dyDescent="0.35"/>
  <cols>
    <col min="1" max="1" width="9.1796875" style="12"/>
    <col min="2" max="2" width="10.81640625" style="12" customWidth="1"/>
    <col min="3" max="3" width="10.453125" style="12" customWidth="1"/>
    <col min="4" max="5" width="9.1796875" style="12"/>
    <col min="6" max="6" width="30.81640625" style="12" customWidth="1"/>
    <col min="7" max="7" width="14.1796875" style="12" customWidth="1"/>
    <col min="8" max="9" width="9.1796875" style="12"/>
    <col min="10" max="10" width="10.453125" style="12" customWidth="1"/>
    <col min="11" max="18" width="9.1796875" style="12"/>
    <col min="19" max="20" width="15.26953125" style="12" customWidth="1"/>
    <col min="21" max="29" width="9.1796875" style="12"/>
    <col min="30" max="30" width="11" style="12" customWidth="1"/>
    <col min="31" max="31" width="9.1796875" style="12"/>
    <col min="32" max="32" width="11" style="12" customWidth="1"/>
    <col min="33" max="33" width="11.54296875" style="12" customWidth="1"/>
    <col min="34" max="34" width="11.7265625" style="12" customWidth="1"/>
    <col min="35" max="35" width="11.81640625" style="12" customWidth="1"/>
    <col min="36" max="45" width="9.1796875" style="12"/>
    <col min="46" max="46" width="11.26953125" style="12" customWidth="1"/>
    <col min="47" max="47" width="13.26953125" style="12" customWidth="1"/>
    <col min="48" max="48" width="10.1796875" style="12" customWidth="1"/>
    <col min="49" max="16384" width="9.1796875" style="12"/>
  </cols>
  <sheetData>
    <row r="1" spans="1:69" s="17" customFormat="1" ht="43.15" x14ac:dyDescent="0.3">
      <c r="A1" s="13"/>
      <c r="B1" s="13"/>
      <c r="C1" s="13"/>
      <c r="D1" s="13"/>
      <c r="E1" s="13"/>
      <c r="F1" s="13"/>
      <c r="G1" s="13"/>
      <c r="H1" s="13"/>
      <c r="I1" s="13"/>
      <c r="J1" s="13"/>
      <c r="K1" s="13"/>
      <c r="L1" s="13"/>
      <c r="M1" s="13"/>
      <c r="N1" s="13"/>
      <c r="O1" s="13"/>
      <c r="P1" s="13"/>
      <c r="Q1" s="13"/>
      <c r="R1" s="13"/>
      <c r="S1" s="13"/>
      <c r="T1" s="13"/>
      <c r="U1" s="13"/>
      <c r="V1" s="18" t="s">
        <v>0</v>
      </c>
      <c r="W1" s="18" t="s">
        <v>1</v>
      </c>
      <c r="X1" s="18" t="s">
        <v>2</v>
      </c>
      <c r="Y1" s="18" t="s">
        <v>3</v>
      </c>
      <c r="Z1" s="18" t="s">
        <v>4</v>
      </c>
      <c r="AA1" s="18" t="s">
        <v>5</v>
      </c>
      <c r="AB1" s="20" t="s">
        <v>6</v>
      </c>
      <c r="AC1" s="18" t="s">
        <v>7</v>
      </c>
      <c r="AD1" s="18" t="s">
        <v>8</v>
      </c>
      <c r="AE1" s="18" t="s">
        <v>9</v>
      </c>
      <c r="AF1" s="18" t="s">
        <v>10</v>
      </c>
      <c r="AG1" s="18" t="s">
        <v>11</v>
      </c>
      <c r="AH1" s="18" t="s">
        <v>12</v>
      </c>
      <c r="AI1" s="18" t="s">
        <v>13</v>
      </c>
      <c r="AJ1" s="18" t="s">
        <v>14</v>
      </c>
      <c r="AK1" s="18" t="s">
        <v>15</v>
      </c>
      <c r="AL1" s="18" t="s">
        <v>16</v>
      </c>
      <c r="AM1" s="18" t="s">
        <v>17</v>
      </c>
      <c r="AN1" s="18" t="s">
        <v>18</v>
      </c>
      <c r="AO1" s="18" t="s">
        <v>19</v>
      </c>
      <c r="AP1" s="18" t="s">
        <v>20</v>
      </c>
      <c r="AQ1" s="18" t="s">
        <v>21</v>
      </c>
      <c r="AR1" s="18" t="s">
        <v>22</v>
      </c>
      <c r="AS1" s="18" t="s">
        <v>23</v>
      </c>
      <c r="AT1" s="18" t="s">
        <v>24</v>
      </c>
      <c r="AU1" s="18" t="s">
        <v>25</v>
      </c>
      <c r="AV1" s="18" t="s">
        <v>26</v>
      </c>
      <c r="AW1" s="18" t="s">
        <v>27</v>
      </c>
      <c r="AX1" s="18" t="s">
        <v>28</v>
      </c>
      <c r="AY1" s="18" t="s">
        <v>29</v>
      </c>
      <c r="AZ1" s="18" t="s">
        <v>30</v>
      </c>
      <c r="BA1" s="18" t="s">
        <v>31</v>
      </c>
      <c r="BB1" s="18" t="s">
        <v>32</v>
      </c>
      <c r="BC1" s="18" t="s">
        <v>33</v>
      </c>
      <c r="BD1" s="18" t="s">
        <v>34</v>
      </c>
      <c r="BE1" s="18" t="s">
        <v>35</v>
      </c>
      <c r="BF1" s="18" t="s">
        <v>36</v>
      </c>
      <c r="BG1" s="18" t="s">
        <v>37</v>
      </c>
      <c r="BH1" s="18" t="s">
        <v>38</v>
      </c>
      <c r="BI1" s="18" t="s">
        <v>39</v>
      </c>
      <c r="BJ1" s="18" t="s">
        <v>40</v>
      </c>
      <c r="BK1" s="18" t="s">
        <v>41</v>
      </c>
      <c r="BL1" s="18" t="s">
        <v>42</v>
      </c>
      <c r="BM1" s="18" t="s">
        <v>43</v>
      </c>
      <c r="BN1" s="18" t="s">
        <v>44</v>
      </c>
      <c r="BO1" s="18" t="s">
        <v>45</v>
      </c>
      <c r="BP1" s="18" t="s">
        <v>46</v>
      </c>
      <c r="BQ1" s="18" t="s">
        <v>47</v>
      </c>
    </row>
    <row r="2" spans="1:69" s="4" customFormat="1" x14ac:dyDescent="0.3">
      <c r="G2" s="12"/>
      <c r="V2" s="4">
        <v>7</v>
      </c>
      <c r="W2" s="4">
        <v>3</v>
      </c>
      <c r="X2" s="4">
        <v>2013</v>
      </c>
      <c r="Y2" s="4">
        <v>10267</v>
      </c>
      <c r="AA2" s="4" t="s">
        <v>48</v>
      </c>
      <c r="AB2" s="19" t="s">
        <v>49</v>
      </c>
      <c r="AC2" s="4" t="s">
        <v>50</v>
      </c>
      <c r="AD2" s="4" t="s">
        <v>51</v>
      </c>
      <c r="AE2" s="4">
        <v>80228</v>
      </c>
      <c r="AF2" s="4">
        <v>303</v>
      </c>
      <c r="AG2" s="4" t="s">
        <v>52</v>
      </c>
      <c r="AH2" s="4">
        <v>303</v>
      </c>
      <c r="AI2" s="4" t="s">
        <v>53</v>
      </c>
      <c r="AJ2" s="4" t="s">
        <v>54</v>
      </c>
      <c r="AK2" s="4">
        <v>17</v>
      </c>
      <c r="AL2" s="4">
        <v>7691</v>
      </c>
      <c r="AM2" s="4">
        <v>0</v>
      </c>
      <c r="AN2" s="4" t="s">
        <v>62</v>
      </c>
      <c r="AO2" s="4" t="s">
        <v>63</v>
      </c>
      <c r="AP2" s="4" t="s">
        <v>56</v>
      </c>
      <c r="AR2" s="4" t="s">
        <v>64</v>
      </c>
      <c r="AS2" s="4">
        <v>35</v>
      </c>
      <c r="AT2" s="4" t="s">
        <v>57</v>
      </c>
      <c r="AU2" s="4" t="s">
        <v>65</v>
      </c>
      <c r="BN2" s="4" t="s">
        <v>59</v>
      </c>
      <c r="BO2" s="4" t="s">
        <v>60</v>
      </c>
      <c r="BP2" s="4" t="s">
        <v>61</v>
      </c>
      <c r="BQ2" s="5">
        <v>41480</v>
      </c>
    </row>
    <row r="3" spans="1:69" s="4" customFormat="1" x14ac:dyDescent="0.3">
      <c r="G3" s="12"/>
      <c r="V3" s="4">
        <v>7</v>
      </c>
      <c r="W3" s="4">
        <v>3</v>
      </c>
      <c r="X3" s="4">
        <v>2013</v>
      </c>
      <c r="Y3" s="4">
        <v>10267</v>
      </c>
      <c r="AA3" s="4" t="s">
        <v>48</v>
      </c>
      <c r="AB3" s="19" t="s">
        <v>49</v>
      </c>
      <c r="AC3" s="4" t="s">
        <v>50</v>
      </c>
      <c r="AD3" s="4" t="s">
        <v>51</v>
      </c>
      <c r="AE3" s="4">
        <v>80228</v>
      </c>
      <c r="AF3" s="4">
        <v>303</v>
      </c>
      <c r="AG3" s="4" t="s">
        <v>52</v>
      </c>
      <c r="AH3" s="4">
        <v>303</v>
      </c>
      <c r="AI3" s="4" t="s">
        <v>53</v>
      </c>
      <c r="AJ3" s="4" t="s">
        <v>54</v>
      </c>
      <c r="AK3" s="4">
        <v>17</v>
      </c>
      <c r="AL3" s="4">
        <v>7694</v>
      </c>
      <c r="AM3" s="4">
        <v>0</v>
      </c>
      <c r="AN3" s="4" t="s">
        <v>73</v>
      </c>
      <c r="AO3" s="4" t="s">
        <v>69</v>
      </c>
      <c r="AP3" s="4" t="s">
        <v>70</v>
      </c>
      <c r="AQ3" s="4">
        <v>31</v>
      </c>
      <c r="AR3" s="4" t="s">
        <v>74</v>
      </c>
      <c r="AS3" s="4">
        <v>13</v>
      </c>
      <c r="AT3" s="4" t="s">
        <v>67</v>
      </c>
      <c r="AU3" s="4" t="s">
        <v>58</v>
      </c>
      <c r="AV3" s="4">
        <v>155</v>
      </c>
      <c r="AW3" s="4">
        <v>77</v>
      </c>
      <c r="AZ3" s="4">
        <v>232</v>
      </c>
      <c r="BA3" s="4">
        <v>155</v>
      </c>
      <c r="BC3" s="4">
        <v>155</v>
      </c>
      <c r="BF3" s="4">
        <v>36</v>
      </c>
      <c r="BG3" s="4">
        <v>1000</v>
      </c>
      <c r="BH3" s="4">
        <v>5</v>
      </c>
      <c r="BI3" s="4" t="s">
        <v>72</v>
      </c>
      <c r="BN3" s="4" t="s">
        <v>59</v>
      </c>
      <c r="BO3" s="4" t="s">
        <v>60</v>
      </c>
      <c r="BP3" s="4" t="s">
        <v>61</v>
      </c>
      <c r="BQ3" s="5">
        <v>41480</v>
      </c>
    </row>
    <row r="4" spans="1:69" s="4" customFormat="1" x14ac:dyDescent="0.3">
      <c r="G4" s="12"/>
      <c r="V4" s="4">
        <v>7</v>
      </c>
      <c r="W4" s="4">
        <v>3</v>
      </c>
      <c r="X4" s="4">
        <v>2013</v>
      </c>
      <c r="Y4" s="4">
        <v>10267</v>
      </c>
      <c r="AA4" s="4" t="s">
        <v>48</v>
      </c>
      <c r="AB4" s="19" t="s">
        <v>49</v>
      </c>
      <c r="AC4" s="4" t="s">
        <v>50</v>
      </c>
      <c r="AD4" s="4" t="s">
        <v>51</v>
      </c>
      <c r="AE4" s="4">
        <v>80228</v>
      </c>
      <c r="AF4" s="4">
        <v>303</v>
      </c>
      <c r="AG4" s="4" t="s">
        <v>52</v>
      </c>
      <c r="AH4" s="4">
        <v>303</v>
      </c>
      <c r="AI4" s="4" t="s">
        <v>53</v>
      </c>
      <c r="AJ4" s="4" t="s">
        <v>54</v>
      </c>
      <c r="AK4" s="4">
        <v>17</v>
      </c>
      <c r="AL4" s="4">
        <v>7696</v>
      </c>
      <c r="AM4" s="4">
        <v>0</v>
      </c>
      <c r="AN4" s="4" t="s">
        <v>75</v>
      </c>
      <c r="AO4" s="4" t="s">
        <v>85</v>
      </c>
      <c r="AP4" s="4" t="s">
        <v>70</v>
      </c>
      <c r="AQ4" s="4">
        <v>27</v>
      </c>
      <c r="AR4" s="4" t="s">
        <v>76</v>
      </c>
      <c r="AS4" s="4">
        <v>9</v>
      </c>
      <c r="AT4" s="4" t="s">
        <v>67</v>
      </c>
      <c r="AU4" s="4" t="s">
        <v>58</v>
      </c>
      <c r="BA4" s="4">
        <v>6231</v>
      </c>
      <c r="BE4" s="4">
        <v>6231</v>
      </c>
      <c r="BG4" s="4">
        <v>630</v>
      </c>
      <c r="BN4" s="4" t="s">
        <v>59</v>
      </c>
      <c r="BO4" s="4" t="s">
        <v>60</v>
      </c>
      <c r="BP4" s="4" t="s">
        <v>61</v>
      </c>
      <c r="BQ4" s="5">
        <v>41480</v>
      </c>
    </row>
    <row r="5" spans="1:69" s="4" customFormat="1" x14ac:dyDescent="0.3">
      <c r="G5" s="12"/>
      <c r="V5" s="4">
        <v>7</v>
      </c>
      <c r="W5" s="4">
        <v>3</v>
      </c>
      <c r="X5" s="4">
        <v>2013</v>
      </c>
      <c r="Y5" s="4">
        <v>10267</v>
      </c>
      <c r="AA5" s="4" t="s">
        <v>48</v>
      </c>
      <c r="AB5" s="19" t="s">
        <v>49</v>
      </c>
      <c r="AC5" s="4" t="s">
        <v>50</v>
      </c>
      <c r="AD5" s="4" t="s">
        <v>51</v>
      </c>
      <c r="AE5" s="4">
        <v>80228</v>
      </c>
      <c r="AF5" s="4">
        <v>303</v>
      </c>
      <c r="AG5" s="4" t="s">
        <v>52</v>
      </c>
      <c r="AH5" s="4">
        <v>303</v>
      </c>
      <c r="AI5" s="4" t="s">
        <v>53</v>
      </c>
      <c r="AJ5" s="4" t="s">
        <v>54</v>
      </c>
      <c r="AK5" s="4">
        <v>17</v>
      </c>
      <c r="AL5" s="4">
        <v>7702</v>
      </c>
      <c r="AM5" s="4">
        <v>0</v>
      </c>
      <c r="AN5" s="4" t="s">
        <v>77</v>
      </c>
      <c r="AO5" s="4" t="s">
        <v>78</v>
      </c>
      <c r="AP5" s="4" t="s">
        <v>70</v>
      </c>
      <c r="AQ5" s="4">
        <v>26</v>
      </c>
      <c r="AR5" s="4" t="s">
        <v>79</v>
      </c>
      <c r="AS5" s="4">
        <v>8</v>
      </c>
      <c r="AT5" s="4" t="s">
        <v>67</v>
      </c>
      <c r="AU5" s="4" t="s">
        <v>58</v>
      </c>
      <c r="AV5" s="4">
        <v>194</v>
      </c>
      <c r="AW5" s="4">
        <v>442</v>
      </c>
      <c r="AX5" s="4">
        <v>469</v>
      </c>
      <c r="AZ5" s="4">
        <v>167</v>
      </c>
      <c r="BA5" s="4">
        <v>965</v>
      </c>
      <c r="BC5" s="4">
        <v>260</v>
      </c>
      <c r="BE5" s="4">
        <v>705</v>
      </c>
      <c r="BF5" s="4">
        <v>37</v>
      </c>
      <c r="BG5" s="4">
        <v>760</v>
      </c>
      <c r="BH5" s="4">
        <v>8</v>
      </c>
      <c r="BI5" s="4" t="s">
        <v>72</v>
      </c>
      <c r="BN5" s="4" t="s">
        <v>59</v>
      </c>
      <c r="BO5" s="4" t="s">
        <v>60</v>
      </c>
      <c r="BP5" s="4" t="s">
        <v>61</v>
      </c>
      <c r="BQ5" s="5">
        <v>41480</v>
      </c>
    </row>
    <row r="6" spans="1:69" s="4" customFormat="1" x14ac:dyDescent="0.3">
      <c r="G6" s="12"/>
      <c r="V6" s="4">
        <v>7</v>
      </c>
      <c r="W6" s="4">
        <v>3</v>
      </c>
      <c r="X6" s="4">
        <v>2013</v>
      </c>
      <c r="Y6" s="4">
        <v>10267</v>
      </c>
      <c r="AA6" s="4" t="s">
        <v>48</v>
      </c>
      <c r="AB6" s="19" t="s">
        <v>49</v>
      </c>
      <c r="AC6" s="4" t="s">
        <v>50</v>
      </c>
      <c r="AD6" s="4" t="s">
        <v>51</v>
      </c>
      <c r="AE6" s="4">
        <v>80228</v>
      </c>
      <c r="AF6" s="4">
        <v>303</v>
      </c>
      <c r="AG6" s="4" t="s">
        <v>52</v>
      </c>
      <c r="AH6" s="4">
        <v>306</v>
      </c>
      <c r="AI6" s="4" t="s">
        <v>53</v>
      </c>
      <c r="AJ6" s="4" t="s">
        <v>54</v>
      </c>
      <c r="AK6" s="4">
        <v>17</v>
      </c>
      <c r="AL6" s="4">
        <v>7715</v>
      </c>
      <c r="AM6" s="4">
        <v>0</v>
      </c>
      <c r="AN6" s="4" t="s">
        <v>81</v>
      </c>
      <c r="AO6" s="4" t="s">
        <v>63</v>
      </c>
      <c r="AP6" s="4" t="s">
        <v>66</v>
      </c>
      <c r="AQ6" s="4">
        <v>0</v>
      </c>
      <c r="AR6" s="4" t="s">
        <v>74</v>
      </c>
      <c r="AS6" s="4">
        <v>16</v>
      </c>
      <c r="AT6" s="4" t="s">
        <v>67</v>
      </c>
      <c r="AU6" s="4" t="s">
        <v>58</v>
      </c>
      <c r="AV6" s="4">
        <v>35</v>
      </c>
      <c r="AZ6" s="4">
        <v>35</v>
      </c>
      <c r="BN6" s="4" t="s">
        <v>59</v>
      </c>
      <c r="BO6" s="4" t="s">
        <v>60</v>
      </c>
      <c r="BP6" s="4" t="s">
        <v>61</v>
      </c>
      <c r="BQ6" s="5">
        <v>41480</v>
      </c>
    </row>
    <row r="7" spans="1:69" x14ac:dyDescent="0.3">
      <c r="A7" s="4"/>
      <c r="B7" s="4"/>
      <c r="C7" s="4"/>
      <c r="D7" s="4"/>
      <c r="E7" s="4"/>
      <c r="F7" s="4"/>
      <c r="H7" s="4"/>
      <c r="I7" s="4"/>
      <c r="J7" s="4"/>
      <c r="K7" s="4"/>
      <c r="L7" s="4"/>
      <c r="M7" s="4"/>
      <c r="N7" s="4"/>
      <c r="O7" s="4"/>
      <c r="P7" s="4"/>
      <c r="Q7" s="4"/>
      <c r="R7" s="4"/>
      <c r="S7" s="4"/>
      <c r="T7" s="4"/>
      <c r="U7" s="4"/>
      <c r="V7" s="4">
        <v>7</v>
      </c>
      <c r="W7" s="4">
        <v>3</v>
      </c>
      <c r="X7" s="4">
        <v>2013</v>
      </c>
      <c r="Y7" s="4">
        <v>10267</v>
      </c>
      <c r="Z7" s="4"/>
      <c r="AA7" s="4" t="s">
        <v>48</v>
      </c>
      <c r="AB7" s="19" t="s">
        <v>49</v>
      </c>
      <c r="AC7" s="4" t="s">
        <v>50</v>
      </c>
      <c r="AD7" s="4" t="s">
        <v>51</v>
      </c>
      <c r="AE7" s="4">
        <v>80228</v>
      </c>
      <c r="AF7" s="4">
        <v>303</v>
      </c>
      <c r="AG7" s="4" t="s">
        <v>52</v>
      </c>
      <c r="AH7" s="4">
        <v>303</v>
      </c>
      <c r="AI7" s="4" t="s">
        <v>53</v>
      </c>
      <c r="AJ7" s="4" t="s">
        <v>54</v>
      </c>
      <c r="AK7" s="4">
        <v>17</v>
      </c>
      <c r="AL7" s="4">
        <v>7733</v>
      </c>
      <c r="AM7" s="4">
        <v>0</v>
      </c>
      <c r="AN7" s="4" t="s">
        <v>83</v>
      </c>
      <c r="AO7" s="4" t="s">
        <v>87</v>
      </c>
      <c r="AP7" s="4" t="s">
        <v>82</v>
      </c>
      <c r="AQ7" s="19"/>
      <c r="AR7" s="4" t="s">
        <v>84</v>
      </c>
      <c r="AS7" s="4">
        <v>33</v>
      </c>
      <c r="AT7" s="4" t="s">
        <v>57</v>
      </c>
      <c r="AU7" s="4" t="s">
        <v>58</v>
      </c>
      <c r="AV7" s="19"/>
      <c r="AW7" s="19"/>
      <c r="AX7" s="19"/>
      <c r="AY7" s="19"/>
      <c r="AZ7" s="19"/>
      <c r="BA7" s="19"/>
      <c r="BB7" s="19"/>
      <c r="BC7" s="19"/>
      <c r="BD7" s="19"/>
      <c r="BE7" s="19"/>
      <c r="BF7" s="19"/>
      <c r="BG7" s="19"/>
      <c r="BH7" s="19"/>
      <c r="BI7" s="19"/>
      <c r="BJ7" s="19"/>
      <c r="BK7" s="19"/>
      <c r="BL7" s="19"/>
      <c r="BM7" s="19"/>
      <c r="BN7" s="4" t="s">
        <v>59</v>
      </c>
      <c r="BO7" s="4" t="s">
        <v>60</v>
      </c>
      <c r="BP7" s="4" t="s">
        <v>61</v>
      </c>
      <c r="BQ7" s="5">
        <v>41480</v>
      </c>
    </row>
  </sheetData>
  <printOptions gridLines="1"/>
  <pageMargins left="0.7" right="0.7" top="0.75" bottom="0.75" header="0.3" footer="0.3"/>
  <pageSetup scale="24" orientation="landscape"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FF00"/>
  </sheetPr>
  <dimension ref="A1:AV20"/>
  <sheetViews>
    <sheetView topLeftCell="S1" workbookViewId="0">
      <selection activeCell="S16" sqref="S16"/>
    </sheetView>
  </sheetViews>
  <sheetFormatPr defaultRowHeight="14.5" x14ac:dyDescent="0.35"/>
  <cols>
    <col min="2" max="2" width="10.81640625" customWidth="1"/>
    <col min="3" max="3" width="10.453125" customWidth="1"/>
    <col min="6" max="6" width="30.81640625" customWidth="1"/>
    <col min="7" max="7" width="14.1796875" style="3" customWidth="1"/>
    <col min="10" max="10" width="10.453125" customWidth="1"/>
    <col min="19" max="20" width="15.26953125" customWidth="1"/>
    <col min="30" max="30" width="11" customWidth="1"/>
    <col min="32" max="32" width="11" customWidth="1"/>
    <col min="33" max="33" width="11.54296875" customWidth="1"/>
    <col min="34" max="34" width="11.7265625" customWidth="1"/>
    <col min="35" max="35" width="11.81640625" customWidth="1"/>
    <col min="45" max="45" width="15.453125" customWidth="1"/>
    <col min="46" max="46" width="11.26953125" customWidth="1"/>
    <col min="47" max="47" width="18.7265625" customWidth="1"/>
    <col min="48" max="48" width="10.1796875" customWidth="1"/>
  </cols>
  <sheetData>
    <row r="1" spans="1:48" s="2" customFormat="1" ht="43.15" x14ac:dyDescent="0.3">
      <c r="A1" s="1" t="s">
        <v>0</v>
      </c>
      <c r="B1" s="1" t="s">
        <v>1</v>
      </c>
      <c r="C1" s="1" t="s">
        <v>2</v>
      </c>
      <c r="D1" s="1" t="s">
        <v>3</v>
      </c>
      <c r="E1" s="1" t="s">
        <v>4</v>
      </c>
      <c r="F1" s="1" t="s">
        <v>5</v>
      </c>
      <c r="G1" s="6" t="s">
        <v>6</v>
      </c>
      <c r="H1" s="1" t="s">
        <v>7</v>
      </c>
      <c r="I1" s="1" t="s">
        <v>8</v>
      </c>
      <c r="J1" s="1" t="s">
        <v>9</v>
      </c>
      <c r="K1" s="1" t="s">
        <v>10</v>
      </c>
      <c r="L1" s="1" t="s">
        <v>11</v>
      </c>
      <c r="M1" s="1" t="s">
        <v>12</v>
      </c>
      <c r="N1" s="1" t="s">
        <v>13</v>
      </c>
      <c r="O1" s="1" t="s">
        <v>14</v>
      </c>
      <c r="P1" s="1" t="s">
        <v>15</v>
      </c>
      <c r="Q1" s="1" t="s">
        <v>16</v>
      </c>
      <c r="R1" s="1" t="s">
        <v>17</v>
      </c>
      <c r="S1" s="1" t="s">
        <v>18</v>
      </c>
      <c r="T1" s="1" t="s">
        <v>19</v>
      </c>
      <c r="U1" s="1" t="s">
        <v>20</v>
      </c>
      <c r="V1" s="1" t="s">
        <v>21</v>
      </c>
      <c r="W1" s="1" t="s">
        <v>22</v>
      </c>
      <c r="X1" s="1" t="s">
        <v>23</v>
      </c>
      <c r="Y1" s="1" t="s">
        <v>24</v>
      </c>
      <c r="Z1" s="1" t="s">
        <v>25</v>
      </c>
      <c r="AA1" s="1" t="s">
        <v>26</v>
      </c>
      <c r="AB1" s="1" t="s">
        <v>27</v>
      </c>
      <c r="AC1" s="1" t="s">
        <v>28</v>
      </c>
      <c r="AD1" s="1" t="s">
        <v>29</v>
      </c>
      <c r="AE1" s="1" t="s">
        <v>30</v>
      </c>
      <c r="AF1" s="1" t="s">
        <v>31</v>
      </c>
      <c r="AG1" s="1" t="s">
        <v>32</v>
      </c>
      <c r="AH1" s="1" t="s">
        <v>33</v>
      </c>
      <c r="AI1" s="1" t="s">
        <v>34</v>
      </c>
      <c r="AJ1" s="1" t="s">
        <v>35</v>
      </c>
      <c r="AK1" s="1" t="s">
        <v>36</v>
      </c>
      <c r="AL1" s="1" t="s">
        <v>37</v>
      </c>
      <c r="AM1" s="1" t="s">
        <v>38</v>
      </c>
      <c r="AN1" s="1" t="s">
        <v>39</v>
      </c>
      <c r="AO1" s="1" t="s">
        <v>40</v>
      </c>
      <c r="AP1" s="1" t="s">
        <v>41</v>
      </c>
      <c r="AQ1" s="1" t="s">
        <v>42</v>
      </c>
      <c r="AR1" s="1" t="s">
        <v>43</v>
      </c>
      <c r="AS1" s="1" t="s">
        <v>44</v>
      </c>
      <c r="AT1" s="1" t="s">
        <v>45</v>
      </c>
      <c r="AU1" s="1" t="s">
        <v>46</v>
      </c>
      <c r="AV1" s="1" t="s">
        <v>47</v>
      </c>
    </row>
    <row r="2" spans="1:48" s="4" customFormat="1" x14ac:dyDescent="0.3">
      <c r="A2" s="4">
        <v>7</v>
      </c>
      <c r="B2" s="10">
        <v>6</v>
      </c>
      <c r="C2" s="4">
        <v>2013</v>
      </c>
      <c r="D2" s="4">
        <v>10267</v>
      </c>
      <c r="F2" s="4" t="s">
        <v>48</v>
      </c>
      <c r="G2" s="3" t="s">
        <v>49</v>
      </c>
      <c r="H2" s="4" t="s">
        <v>50</v>
      </c>
      <c r="I2" s="4" t="s">
        <v>51</v>
      </c>
      <c r="J2" s="4">
        <v>80228</v>
      </c>
      <c r="K2" s="4">
        <v>720</v>
      </c>
      <c r="L2" s="4" t="s">
        <v>90</v>
      </c>
      <c r="M2" s="4">
        <v>720</v>
      </c>
      <c r="N2" s="4" t="s">
        <v>91</v>
      </c>
      <c r="O2" s="4" t="s">
        <v>54</v>
      </c>
      <c r="P2" s="4">
        <v>17</v>
      </c>
      <c r="Q2" s="4">
        <v>7691</v>
      </c>
      <c r="R2" s="4">
        <v>0</v>
      </c>
      <c r="S2" s="4" t="s">
        <v>62</v>
      </c>
      <c r="T2" s="4" t="s">
        <v>63</v>
      </c>
      <c r="U2" s="4" t="s">
        <v>56</v>
      </c>
      <c r="V2" s="4">
        <v>0</v>
      </c>
      <c r="W2" s="4" t="s">
        <v>64</v>
      </c>
      <c r="X2" s="4">
        <v>35</v>
      </c>
      <c r="Y2" s="4" t="s">
        <v>57</v>
      </c>
      <c r="Z2" s="4" t="s">
        <v>65</v>
      </c>
      <c r="AA2" s="4">
        <v>0</v>
      </c>
      <c r="AB2" s="4">
        <v>0</v>
      </c>
      <c r="AC2" s="4">
        <v>0</v>
      </c>
      <c r="AE2" s="4">
        <v>0</v>
      </c>
      <c r="AF2" s="4">
        <v>0</v>
      </c>
      <c r="AH2" s="4">
        <v>0</v>
      </c>
      <c r="AJ2" s="4">
        <v>0</v>
      </c>
      <c r="AK2" s="4">
        <v>0</v>
      </c>
      <c r="AL2" s="4">
        <v>0</v>
      </c>
      <c r="AM2" s="4">
        <v>0</v>
      </c>
      <c r="AS2" s="4" t="s">
        <v>88</v>
      </c>
      <c r="AT2" s="4" t="s">
        <v>60</v>
      </c>
      <c r="AU2" s="4" t="s">
        <v>89</v>
      </c>
      <c r="AV2" s="5">
        <v>41502</v>
      </c>
    </row>
    <row r="3" spans="1:48" s="4" customFormat="1" x14ac:dyDescent="0.3">
      <c r="A3" s="4">
        <v>7</v>
      </c>
      <c r="B3" s="10">
        <v>6</v>
      </c>
      <c r="C3" s="4">
        <v>2013</v>
      </c>
      <c r="D3" s="4">
        <v>10267</v>
      </c>
      <c r="F3" s="4" t="s">
        <v>48</v>
      </c>
      <c r="G3" s="3" t="s">
        <v>49</v>
      </c>
      <c r="H3" s="4" t="s">
        <v>50</v>
      </c>
      <c r="I3" s="4" t="s">
        <v>51</v>
      </c>
      <c r="J3" s="4">
        <v>80228</v>
      </c>
      <c r="K3" s="4">
        <v>720</v>
      </c>
      <c r="L3" s="4" t="s">
        <v>90</v>
      </c>
      <c r="M3" s="4">
        <v>720</v>
      </c>
      <c r="N3" s="4" t="s">
        <v>91</v>
      </c>
      <c r="O3" s="4" t="s">
        <v>54</v>
      </c>
      <c r="P3" s="4">
        <v>17</v>
      </c>
      <c r="Q3" s="4">
        <v>7694</v>
      </c>
      <c r="R3" s="4">
        <v>0</v>
      </c>
      <c r="S3" s="4" t="s">
        <v>73</v>
      </c>
      <c r="T3" s="4" t="s">
        <v>69</v>
      </c>
      <c r="U3" s="4" t="s">
        <v>70</v>
      </c>
      <c r="V3" s="11">
        <v>30</v>
      </c>
      <c r="W3" s="4" t="s">
        <v>74</v>
      </c>
      <c r="X3" s="4">
        <v>13</v>
      </c>
      <c r="Y3" s="4" t="s">
        <v>67</v>
      </c>
      <c r="Z3" s="4" t="s">
        <v>58</v>
      </c>
      <c r="AA3" s="11">
        <v>232</v>
      </c>
      <c r="AB3" s="11">
        <v>66</v>
      </c>
      <c r="AC3" s="11">
        <v>178</v>
      </c>
      <c r="AD3" s="11">
        <v>0</v>
      </c>
      <c r="AE3" s="11">
        <f>AA3+AB3-AC3</f>
        <v>120</v>
      </c>
      <c r="AF3" s="14">
        <v>150</v>
      </c>
      <c r="AG3" s="11"/>
      <c r="AH3" s="14">
        <v>150</v>
      </c>
      <c r="AI3" s="11"/>
      <c r="AJ3" s="11">
        <v>0</v>
      </c>
      <c r="AK3" s="10">
        <v>39</v>
      </c>
      <c r="AL3" s="11">
        <v>0</v>
      </c>
      <c r="AM3" s="11">
        <v>4</v>
      </c>
      <c r="AN3" s="4" t="s">
        <v>72</v>
      </c>
      <c r="AS3" s="4" t="s">
        <v>88</v>
      </c>
      <c r="AT3" s="4" t="s">
        <v>60</v>
      </c>
      <c r="AU3" s="4" t="s">
        <v>89</v>
      </c>
      <c r="AV3" s="5">
        <v>41502</v>
      </c>
    </row>
    <row r="4" spans="1:48" s="4" customFormat="1" x14ac:dyDescent="0.3">
      <c r="A4" s="4">
        <v>7</v>
      </c>
      <c r="B4" s="10">
        <v>6</v>
      </c>
      <c r="C4" s="4">
        <v>2013</v>
      </c>
      <c r="D4" s="4">
        <v>10267</v>
      </c>
      <c r="F4" s="4" t="s">
        <v>48</v>
      </c>
      <c r="G4" s="3" t="s">
        <v>49</v>
      </c>
      <c r="H4" s="4" t="s">
        <v>50</v>
      </c>
      <c r="I4" s="4" t="s">
        <v>51</v>
      </c>
      <c r="J4" s="4">
        <v>80228</v>
      </c>
      <c r="K4" s="4">
        <v>720</v>
      </c>
      <c r="L4" s="4" t="s">
        <v>90</v>
      </c>
      <c r="M4" s="4">
        <v>720</v>
      </c>
      <c r="N4" s="4" t="s">
        <v>91</v>
      </c>
      <c r="O4" s="4" t="s">
        <v>54</v>
      </c>
      <c r="P4" s="4">
        <v>17</v>
      </c>
      <c r="Q4" s="4">
        <v>7696</v>
      </c>
      <c r="R4" s="4">
        <v>0</v>
      </c>
      <c r="S4" s="4" t="s">
        <v>75</v>
      </c>
      <c r="T4" s="4" t="s">
        <v>85</v>
      </c>
      <c r="U4" s="4" t="s">
        <v>70</v>
      </c>
      <c r="V4" s="11">
        <v>30</v>
      </c>
      <c r="W4" s="4" t="s">
        <v>76</v>
      </c>
      <c r="X4" s="4">
        <v>9</v>
      </c>
      <c r="Y4" s="4" t="s">
        <v>67</v>
      </c>
      <c r="Z4" s="4" t="s">
        <v>58</v>
      </c>
      <c r="AA4" s="11">
        <v>0</v>
      </c>
      <c r="AB4" s="11">
        <v>0</v>
      </c>
      <c r="AC4" s="11">
        <v>0</v>
      </c>
      <c r="AD4" s="11">
        <v>0</v>
      </c>
      <c r="AE4" s="11"/>
      <c r="AF4" s="11">
        <v>4550</v>
      </c>
      <c r="AG4" s="11"/>
      <c r="AH4" s="11">
        <v>0</v>
      </c>
      <c r="AI4" s="11"/>
      <c r="AJ4" s="11">
        <v>4550</v>
      </c>
      <c r="AK4" s="11">
        <v>0</v>
      </c>
      <c r="AL4" s="11">
        <v>614</v>
      </c>
      <c r="AM4" s="11">
        <v>0</v>
      </c>
      <c r="AS4" s="4" t="s">
        <v>88</v>
      </c>
      <c r="AT4" s="4" t="s">
        <v>60</v>
      </c>
      <c r="AU4" s="4" t="s">
        <v>89</v>
      </c>
      <c r="AV4" s="5">
        <v>41502</v>
      </c>
    </row>
    <row r="5" spans="1:48" s="4" customFormat="1" x14ac:dyDescent="0.3">
      <c r="A5" s="4">
        <v>7</v>
      </c>
      <c r="B5" s="10">
        <v>6</v>
      </c>
      <c r="C5" s="4">
        <v>2013</v>
      </c>
      <c r="D5" s="4">
        <v>10267</v>
      </c>
      <c r="F5" s="4" t="s">
        <v>48</v>
      </c>
      <c r="G5" s="3" t="s">
        <v>49</v>
      </c>
      <c r="H5" s="4" t="s">
        <v>50</v>
      </c>
      <c r="I5" s="4" t="s">
        <v>51</v>
      </c>
      <c r="J5" s="4">
        <v>80228</v>
      </c>
      <c r="K5" s="4">
        <v>720</v>
      </c>
      <c r="L5" s="4" t="s">
        <v>90</v>
      </c>
      <c r="M5" s="4">
        <v>720</v>
      </c>
      <c r="N5" s="4" t="s">
        <v>91</v>
      </c>
      <c r="O5" s="4" t="s">
        <v>54</v>
      </c>
      <c r="P5" s="4">
        <v>17</v>
      </c>
      <c r="Q5" s="4">
        <v>7702</v>
      </c>
      <c r="R5" s="4">
        <v>0</v>
      </c>
      <c r="S5" s="4" t="s">
        <v>77</v>
      </c>
      <c r="T5" s="4" t="s">
        <v>78</v>
      </c>
      <c r="U5" s="4" t="s">
        <v>70</v>
      </c>
      <c r="V5" s="11">
        <v>30</v>
      </c>
      <c r="W5" s="4" t="s">
        <v>79</v>
      </c>
      <c r="X5" s="4">
        <v>8</v>
      </c>
      <c r="Y5" s="4" t="s">
        <v>67</v>
      </c>
      <c r="Z5" s="4" t="s">
        <v>58</v>
      </c>
      <c r="AA5" s="11">
        <v>167</v>
      </c>
      <c r="AB5" s="11">
        <v>600</v>
      </c>
      <c r="AC5" s="11">
        <v>745</v>
      </c>
      <c r="AD5" s="11"/>
      <c r="AE5" s="11">
        <f>AA5+AB5-AC5</f>
        <v>22</v>
      </c>
      <c r="AF5" s="14">
        <f>AJ5+AH5</f>
        <v>1317</v>
      </c>
      <c r="AG5" s="11"/>
      <c r="AH5" s="14">
        <v>300</v>
      </c>
      <c r="AI5" s="11"/>
      <c r="AJ5" s="14">
        <f>1001+16</f>
        <v>1017</v>
      </c>
      <c r="AK5" s="10">
        <v>38</v>
      </c>
      <c r="AL5" s="11">
        <v>835</v>
      </c>
      <c r="AM5" s="11">
        <v>10</v>
      </c>
      <c r="AN5" s="4" t="s">
        <v>72</v>
      </c>
      <c r="AS5" s="4" t="s">
        <v>88</v>
      </c>
      <c r="AT5" s="4" t="s">
        <v>60</v>
      </c>
      <c r="AU5" s="4" t="s">
        <v>89</v>
      </c>
      <c r="AV5" s="5">
        <v>41502</v>
      </c>
    </row>
    <row r="6" spans="1:48" s="4" customFormat="1" x14ac:dyDescent="0.3">
      <c r="A6" s="4">
        <v>7</v>
      </c>
      <c r="B6" s="10">
        <v>6</v>
      </c>
      <c r="C6" s="4">
        <v>2013</v>
      </c>
      <c r="D6" s="4">
        <v>10267</v>
      </c>
      <c r="F6" s="4" t="s">
        <v>48</v>
      </c>
      <c r="G6" s="3" t="s">
        <v>49</v>
      </c>
      <c r="H6" s="4" t="s">
        <v>50</v>
      </c>
      <c r="I6" s="4" t="s">
        <v>51</v>
      </c>
      <c r="J6" s="4">
        <v>80228</v>
      </c>
      <c r="K6" s="4">
        <v>720</v>
      </c>
      <c r="L6" s="4" t="s">
        <v>90</v>
      </c>
      <c r="M6" s="4">
        <v>720</v>
      </c>
      <c r="N6" s="4" t="s">
        <v>91</v>
      </c>
      <c r="O6" s="4" t="s">
        <v>54</v>
      </c>
      <c r="P6" s="4">
        <v>17</v>
      </c>
      <c r="Q6" s="4">
        <v>7715</v>
      </c>
      <c r="R6" s="4">
        <v>0</v>
      </c>
      <c r="S6" s="4" t="s">
        <v>81</v>
      </c>
      <c r="T6" s="4" t="s">
        <v>63</v>
      </c>
      <c r="U6" s="4" t="s">
        <v>66</v>
      </c>
      <c r="V6" s="4">
        <v>0</v>
      </c>
      <c r="W6" s="4" t="s">
        <v>74</v>
      </c>
      <c r="X6" s="4">
        <v>16</v>
      </c>
      <c r="Y6" s="4" t="s">
        <v>67</v>
      </c>
      <c r="Z6" s="4" t="s">
        <v>58</v>
      </c>
      <c r="AA6" s="11">
        <v>35</v>
      </c>
      <c r="AB6" s="11">
        <v>0</v>
      </c>
      <c r="AC6" s="11">
        <v>0</v>
      </c>
      <c r="AD6" s="11">
        <v>0</v>
      </c>
      <c r="AE6" s="11">
        <v>35</v>
      </c>
      <c r="AF6" s="11">
        <v>0</v>
      </c>
      <c r="AG6" s="11"/>
      <c r="AH6" s="11">
        <v>0</v>
      </c>
      <c r="AI6" s="11"/>
      <c r="AJ6" s="11"/>
      <c r="AK6" s="11"/>
      <c r="AL6" s="11"/>
      <c r="AM6" s="11"/>
      <c r="AS6" s="4" t="s">
        <v>88</v>
      </c>
      <c r="AT6" s="4" t="s">
        <v>60</v>
      </c>
      <c r="AU6" s="4" t="s">
        <v>89</v>
      </c>
      <c r="AV6" s="5">
        <v>41502</v>
      </c>
    </row>
    <row r="7" spans="1:48" s="3" customFormat="1" x14ac:dyDescent="0.3">
      <c r="A7" s="4">
        <v>7</v>
      </c>
      <c r="B7" s="10">
        <v>6</v>
      </c>
      <c r="C7" s="4">
        <v>2013</v>
      </c>
      <c r="D7" s="4">
        <v>10267</v>
      </c>
      <c r="E7" s="4"/>
      <c r="F7" s="4" t="s">
        <v>48</v>
      </c>
      <c r="G7" s="3" t="s">
        <v>49</v>
      </c>
      <c r="H7" s="4" t="s">
        <v>50</v>
      </c>
      <c r="I7" s="4" t="s">
        <v>51</v>
      </c>
      <c r="J7" s="4">
        <v>80228</v>
      </c>
      <c r="K7" s="4">
        <v>720</v>
      </c>
      <c r="L7" s="4" t="s">
        <v>90</v>
      </c>
      <c r="M7" s="4">
        <v>720</v>
      </c>
      <c r="N7" s="4" t="s">
        <v>91</v>
      </c>
      <c r="O7" s="4" t="s">
        <v>54</v>
      </c>
      <c r="P7" s="4">
        <v>17</v>
      </c>
      <c r="Q7" s="4">
        <v>7733</v>
      </c>
      <c r="R7" s="4">
        <v>0</v>
      </c>
      <c r="S7" s="4" t="s">
        <v>83</v>
      </c>
      <c r="T7" s="4" t="s">
        <v>87</v>
      </c>
      <c r="U7" s="4" t="s">
        <v>82</v>
      </c>
      <c r="V7" s="11">
        <v>0</v>
      </c>
      <c r="W7" s="4" t="s">
        <v>84</v>
      </c>
      <c r="X7" s="4">
        <v>33</v>
      </c>
      <c r="Y7" s="4" t="s">
        <v>57</v>
      </c>
      <c r="Z7" s="4" t="s">
        <v>58</v>
      </c>
      <c r="AA7" s="15"/>
      <c r="AB7" s="15"/>
      <c r="AC7" s="15"/>
      <c r="AD7" s="15"/>
      <c r="AE7" s="15"/>
      <c r="AF7" s="15"/>
      <c r="AG7" s="15"/>
      <c r="AH7" s="15"/>
      <c r="AI7" s="15"/>
      <c r="AJ7" s="15"/>
      <c r="AK7" s="15"/>
      <c r="AL7" s="15"/>
      <c r="AM7" s="15"/>
      <c r="AS7" s="4" t="s">
        <v>88</v>
      </c>
      <c r="AT7" s="4" t="s">
        <v>60</v>
      </c>
      <c r="AU7" s="4" t="s">
        <v>89</v>
      </c>
      <c r="AV7" s="5">
        <v>41502</v>
      </c>
    </row>
    <row r="8" spans="1:48" x14ac:dyDescent="0.3">
      <c r="AA8" s="16"/>
      <c r="AB8" s="16"/>
      <c r="AC8" s="16"/>
      <c r="AD8" s="16"/>
      <c r="AE8" s="16"/>
      <c r="AF8" s="16"/>
      <c r="AG8" s="16"/>
      <c r="AH8" s="16"/>
      <c r="AI8" s="16"/>
      <c r="AJ8" s="16"/>
      <c r="AK8" s="16"/>
      <c r="AL8" s="16"/>
      <c r="AM8" s="16"/>
    </row>
    <row r="14" spans="1:48" ht="15" x14ac:dyDescent="0.25">
      <c r="S14" s="8" t="s">
        <v>116</v>
      </c>
      <c r="T14" s="7"/>
      <c r="U14" s="8"/>
      <c r="V14" s="8"/>
      <c r="W14" s="8"/>
    </row>
    <row r="15" spans="1:48" ht="15" x14ac:dyDescent="0.25">
      <c r="T15" s="4"/>
    </row>
    <row r="16" spans="1:48" ht="15" x14ac:dyDescent="0.25">
      <c r="AE16" s="4"/>
    </row>
    <row r="17" spans="31:31" ht="15" x14ac:dyDescent="0.25">
      <c r="AE17" s="4"/>
    </row>
    <row r="18" spans="31:31" ht="15" x14ac:dyDescent="0.25">
      <c r="AE18" s="4"/>
    </row>
    <row r="19" spans="31:31" ht="15" x14ac:dyDescent="0.25">
      <c r="AE19" s="4"/>
    </row>
    <row r="20" spans="31:31" ht="15" x14ac:dyDescent="0.25">
      <c r="AE20" s="12"/>
    </row>
  </sheetData>
  <pageMargins left="0.7" right="0.7" top="0.75" bottom="0.75" header="0.3" footer="0.3"/>
  <pageSetup scale="40" orientation="landscape"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V30"/>
  <sheetViews>
    <sheetView topLeftCell="W1" workbookViewId="0">
      <selection activeCell="AG24" sqref="AG24"/>
    </sheetView>
  </sheetViews>
  <sheetFormatPr defaultRowHeight="14.5" x14ac:dyDescent="0.35"/>
  <cols>
    <col min="2" max="2" width="10.81640625" customWidth="1"/>
    <col min="3" max="3" width="10.453125" customWidth="1"/>
    <col min="6" max="6" width="30.81640625" customWidth="1"/>
    <col min="7" max="7" width="14.1796875" style="19" customWidth="1"/>
    <col min="10" max="10" width="10.453125" customWidth="1"/>
    <col min="19" max="20" width="15.26953125" customWidth="1"/>
    <col min="29" max="29" width="16.26953125" customWidth="1"/>
    <col min="30" max="30" width="11" customWidth="1"/>
    <col min="32" max="32" width="11" customWidth="1"/>
    <col min="33" max="33" width="11.54296875" customWidth="1"/>
    <col min="34" max="34" width="11.7265625" customWidth="1"/>
    <col min="35" max="35" width="11.81640625" customWidth="1"/>
    <col min="45" max="45" width="15.453125" customWidth="1"/>
    <col min="46" max="46" width="11.26953125" customWidth="1"/>
    <col min="47" max="47" width="18.7265625" customWidth="1"/>
    <col min="48" max="48" width="10.1796875" customWidth="1"/>
  </cols>
  <sheetData>
    <row r="1" spans="1:48" s="2" customFormat="1" ht="43.15" x14ac:dyDescent="0.3">
      <c r="A1" s="18" t="s">
        <v>0</v>
      </c>
      <c r="B1" s="18" t="s">
        <v>1</v>
      </c>
      <c r="C1" s="18" t="s">
        <v>2</v>
      </c>
      <c r="D1" s="18" t="s">
        <v>3</v>
      </c>
      <c r="E1" s="18" t="s">
        <v>4</v>
      </c>
      <c r="F1" s="18" t="s">
        <v>5</v>
      </c>
      <c r="G1" s="20" t="s">
        <v>6</v>
      </c>
      <c r="H1" s="18" t="s">
        <v>7</v>
      </c>
      <c r="I1" s="18" t="s">
        <v>8</v>
      </c>
      <c r="J1" s="18" t="s">
        <v>9</v>
      </c>
      <c r="K1" s="18" t="s">
        <v>10</v>
      </c>
      <c r="L1" s="18" t="s">
        <v>11</v>
      </c>
      <c r="M1" s="18" t="s">
        <v>12</v>
      </c>
      <c r="N1" s="18" t="s">
        <v>13</v>
      </c>
      <c r="O1" s="18" t="s">
        <v>14</v>
      </c>
      <c r="P1" s="18" t="s">
        <v>15</v>
      </c>
      <c r="Q1" s="18" t="s">
        <v>16</v>
      </c>
      <c r="R1" s="18" t="s">
        <v>17</v>
      </c>
      <c r="S1" s="18" t="s">
        <v>18</v>
      </c>
      <c r="T1" s="18" t="s">
        <v>19</v>
      </c>
      <c r="U1" s="18" t="s">
        <v>20</v>
      </c>
      <c r="V1" s="18" t="s">
        <v>21</v>
      </c>
      <c r="W1" s="18" t="s">
        <v>22</v>
      </c>
      <c r="X1" s="18" t="s">
        <v>23</v>
      </c>
      <c r="Y1" s="18" t="s">
        <v>24</v>
      </c>
      <c r="Z1" s="18" t="s">
        <v>25</v>
      </c>
      <c r="AA1" s="18" t="s">
        <v>26</v>
      </c>
      <c r="AB1" s="18" t="s">
        <v>27</v>
      </c>
      <c r="AC1" s="18" t="s">
        <v>28</v>
      </c>
      <c r="AD1" s="18" t="s">
        <v>29</v>
      </c>
      <c r="AE1" s="18" t="s">
        <v>30</v>
      </c>
      <c r="AF1" s="18" t="s">
        <v>31</v>
      </c>
      <c r="AG1" s="18" t="s">
        <v>32</v>
      </c>
      <c r="AH1" s="18" t="s">
        <v>33</v>
      </c>
      <c r="AI1" s="18" t="s">
        <v>34</v>
      </c>
      <c r="AJ1" s="18" t="s">
        <v>35</v>
      </c>
      <c r="AK1" s="18" t="s">
        <v>36</v>
      </c>
      <c r="AL1" s="18" t="s">
        <v>37</v>
      </c>
      <c r="AM1" s="18" t="s">
        <v>38</v>
      </c>
      <c r="AN1" s="18" t="s">
        <v>39</v>
      </c>
      <c r="AO1" s="18" t="s">
        <v>40</v>
      </c>
      <c r="AP1" s="18" t="s">
        <v>41</v>
      </c>
      <c r="AQ1" s="18" t="s">
        <v>42</v>
      </c>
      <c r="AR1" s="18" t="s">
        <v>43</v>
      </c>
      <c r="AS1" s="18" t="s">
        <v>44</v>
      </c>
      <c r="AT1" s="18" t="s">
        <v>45</v>
      </c>
      <c r="AU1" s="18" t="s">
        <v>46</v>
      </c>
      <c r="AV1" s="18" t="s">
        <v>47</v>
      </c>
    </row>
    <row r="2" spans="1:48" s="4" customFormat="1" x14ac:dyDescent="0.3">
      <c r="A2" s="4">
        <v>7</v>
      </c>
      <c r="B2" s="29">
        <v>7</v>
      </c>
      <c r="C2" s="4">
        <v>2013</v>
      </c>
      <c r="D2" s="4">
        <v>10267</v>
      </c>
      <c r="F2" s="4" t="s">
        <v>48</v>
      </c>
      <c r="G2" s="19" t="s">
        <v>49</v>
      </c>
      <c r="H2" s="4" t="s">
        <v>50</v>
      </c>
      <c r="I2" s="4" t="s">
        <v>51</v>
      </c>
      <c r="J2" s="4">
        <v>80228</v>
      </c>
      <c r="K2" s="4">
        <v>720</v>
      </c>
      <c r="L2" s="4" t="s">
        <v>90</v>
      </c>
      <c r="M2" s="4">
        <v>720</v>
      </c>
      <c r="N2" s="4" t="s">
        <v>91</v>
      </c>
      <c r="O2" s="4" t="s">
        <v>54</v>
      </c>
      <c r="P2" s="4">
        <v>17</v>
      </c>
      <c r="Q2" s="4">
        <v>7691</v>
      </c>
      <c r="R2" s="4">
        <v>0</v>
      </c>
      <c r="S2" s="4" t="s">
        <v>62</v>
      </c>
      <c r="T2" s="4" t="s">
        <v>63</v>
      </c>
      <c r="U2" s="4" t="s">
        <v>56</v>
      </c>
      <c r="V2" s="4">
        <v>0</v>
      </c>
      <c r="W2" s="4" t="s">
        <v>64</v>
      </c>
      <c r="X2" s="4">
        <v>35</v>
      </c>
      <c r="Y2" s="4" t="s">
        <v>57</v>
      </c>
      <c r="Z2" s="4" t="s">
        <v>65</v>
      </c>
      <c r="AA2" s="29">
        <v>0</v>
      </c>
      <c r="AB2" s="29">
        <v>0</v>
      </c>
      <c r="AC2" s="29">
        <v>0</v>
      </c>
      <c r="AD2" s="29">
        <v>0</v>
      </c>
      <c r="AE2" s="29">
        <v>0</v>
      </c>
      <c r="AF2" s="29">
        <v>0</v>
      </c>
      <c r="AG2" s="29"/>
      <c r="AH2" s="29">
        <v>0</v>
      </c>
      <c r="AI2" s="29"/>
      <c r="AJ2" s="29">
        <v>0</v>
      </c>
      <c r="AK2" s="29">
        <v>0</v>
      </c>
      <c r="AL2" s="29">
        <v>0</v>
      </c>
      <c r="AM2" s="29">
        <v>0</v>
      </c>
      <c r="AS2" s="4" t="s">
        <v>88</v>
      </c>
      <c r="AT2" s="4" t="s">
        <v>60</v>
      </c>
      <c r="AU2" s="4" t="s">
        <v>89</v>
      </c>
      <c r="AV2" s="5">
        <v>41534</v>
      </c>
    </row>
    <row r="3" spans="1:48" s="4" customFormat="1" x14ac:dyDescent="0.3">
      <c r="A3" s="4">
        <v>7</v>
      </c>
      <c r="B3" s="29">
        <v>7</v>
      </c>
      <c r="C3" s="4">
        <v>2013</v>
      </c>
      <c r="D3" s="4">
        <v>10267</v>
      </c>
      <c r="F3" s="4" t="s">
        <v>48</v>
      </c>
      <c r="G3" s="19" t="s">
        <v>49</v>
      </c>
      <c r="H3" s="4" t="s">
        <v>50</v>
      </c>
      <c r="I3" s="4" t="s">
        <v>51</v>
      </c>
      <c r="J3" s="4">
        <v>80228</v>
      </c>
      <c r="K3" s="4">
        <v>720</v>
      </c>
      <c r="L3" s="4" t="s">
        <v>90</v>
      </c>
      <c r="M3" s="4">
        <v>720</v>
      </c>
      <c r="N3" s="4" t="s">
        <v>91</v>
      </c>
      <c r="O3" s="4" t="s">
        <v>54</v>
      </c>
      <c r="P3" s="4">
        <v>17</v>
      </c>
      <c r="Q3" s="4">
        <v>7694</v>
      </c>
      <c r="R3" s="4">
        <v>0</v>
      </c>
      <c r="S3" s="4" t="s">
        <v>73</v>
      </c>
      <c r="T3" s="4" t="s">
        <v>69</v>
      </c>
      <c r="U3" s="4" t="s">
        <v>70</v>
      </c>
      <c r="V3" s="11">
        <v>31</v>
      </c>
      <c r="W3" s="4" t="s">
        <v>74</v>
      </c>
      <c r="X3" s="4">
        <v>13</v>
      </c>
      <c r="Y3" s="4" t="s">
        <v>67</v>
      </c>
      <c r="Z3" s="4" t="s">
        <v>58</v>
      </c>
      <c r="AA3" s="29">
        <v>120</v>
      </c>
      <c r="AB3" s="29">
        <v>62</v>
      </c>
      <c r="AC3" s="29">
        <v>0</v>
      </c>
      <c r="AD3" s="29">
        <v>0</v>
      </c>
      <c r="AE3" s="4">
        <f>AA3+AB3-AC3</f>
        <v>182</v>
      </c>
      <c r="AF3" s="4">
        <f>V3*5</f>
        <v>155</v>
      </c>
      <c r="AG3" s="29"/>
      <c r="AH3" s="4">
        <f>AF3</f>
        <v>155</v>
      </c>
      <c r="AI3" s="29"/>
      <c r="AJ3" s="29">
        <v>0</v>
      </c>
      <c r="AK3" s="29">
        <v>0</v>
      </c>
      <c r="AL3" s="29">
        <v>0</v>
      </c>
      <c r="AM3" s="29">
        <v>0</v>
      </c>
      <c r="AN3" s="4" t="s">
        <v>72</v>
      </c>
      <c r="AS3" s="4" t="s">
        <v>88</v>
      </c>
      <c r="AT3" s="4" t="s">
        <v>60</v>
      </c>
      <c r="AU3" s="4" t="s">
        <v>89</v>
      </c>
      <c r="AV3" s="5">
        <v>41534</v>
      </c>
    </row>
    <row r="4" spans="1:48" s="4" customFormat="1" x14ac:dyDescent="0.3">
      <c r="A4" s="4">
        <v>7</v>
      </c>
      <c r="B4" s="29">
        <v>7</v>
      </c>
      <c r="C4" s="4">
        <v>2013</v>
      </c>
      <c r="D4" s="4">
        <v>10267</v>
      </c>
      <c r="F4" s="4" t="s">
        <v>48</v>
      </c>
      <c r="G4" s="19" t="s">
        <v>49</v>
      </c>
      <c r="H4" s="4" t="s">
        <v>50</v>
      </c>
      <c r="I4" s="4" t="s">
        <v>51</v>
      </c>
      <c r="J4" s="4">
        <v>80228</v>
      </c>
      <c r="K4" s="4">
        <v>720</v>
      </c>
      <c r="L4" s="4" t="s">
        <v>90</v>
      </c>
      <c r="M4" s="4">
        <v>720</v>
      </c>
      <c r="N4" s="4" t="s">
        <v>91</v>
      </c>
      <c r="O4" s="4" t="s">
        <v>54</v>
      </c>
      <c r="P4" s="4">
        <v>17</v>
      </c>
      <c r="Q4" s="4">
        <v>7696</v>
      </c>
      <c r="R4" s="4">
        <v>0</v>
      </c>
      <c r="S4" s="4" t="s">
        <v>75</v>
      </c>
      <c r="T4" s="4" t="s">
        <v>85</v>
      </c>
      <c r="U4" s="4" t="s">
        <v>70</v>
      </c>
      <c r="V4" s="11">
        <v>31</v>
      </c>
      <c r="W4" s="4" t="s">
        <v>76</v>
      </c>
      <c r="X4" s="4">
        <v>9</v>
      </c>
      <c r="Y4" s="4" t="s">
        <v>67</v>
      </c>
      <c r="Z4" s="4" t="s">
        <v>58</v>
      </c>
      <c r="AA4" s="29">
        <v>0</v>
      </c>
      <c r="AB4" s="29">
        <v>0</v>
      </c>
      <c r="AC4" s="29">
        <v>0</v>
      </c>
      <c r="AD4" s="29">
        <v>0</v>
      </c>
      <c r="AE4" s="29"/>
      <c r="AF4" s="29">
        <v>5129</v>
      </c>
      <c r="AG4" s="29"/>
      <c r="AH4" s="29">
        <v>0</v>
      </c>
      <c r="AI4" s="29"/>
      <c r="AJ4" s="4">
        <f>AF4</f>
        <v>5129</v>
      </c>
      <c r="AK4" s="29">
        <v>0</v>
      </c>
      <c r="AL4" s="29">
        <v>614</v>
      </c>
      <c r="AM4" s="29">
        <v>0</v>
      </c>
      <c r="AS4" s="4" t="s">
        <v>88</v>
      </c>
      <c r="AT4" s="4" t="s">
        <v>60</v>
      </c>
      <c r="AU4" s="4" t="s">
        <v>89</v>
      </c>
      <c r="AV4" s="5">
        <v>41534</v>
      </c>
    </row>
    <row r="5" spans="1:48" s="4" customFormat="1" x14ac:dyDescent="0.3">
      <c r="A5" s="4">
        <v>7</v>
      </c>
      <c r="B5" s="29">
        <v>7</v>
      </c>
      <c r="C5" s="4">
        <v>2013</v>
      </c>
      <c r="D5" s="4">
        <v>10267</v>
      </c>
      <c r="F5" s="4" t="s">
        <v>48</v>
      </c>
      <c r="G5" s="19" t="s">
        <v>49</v>
      </c>
      <c r="H5" s="4" t="s">
        <v>50</v>
      </c>
      <c r="I5" s="4" t="s">
        <v>51</v>
      </c>
      <c r="J5" s="4">
        <v>80228</v>
      </c>
      <c r="K5" s="4">
        <v>720</v>
      </c>
      <c r="L5" s="4" t="s">
        <v>90</v>
      </c>
      <c r="M5" s="4">
        <v>720</v>
      </c>
      <c r="N5" s="4" t="s">
        <v>91</v>
      </c>
      <c r="O5" s="4" t="s">
        <v>54</v>
      </c>
      <c r="P5" s="4">
        <v>17</v>
      </c>
      <c r="Q5" s="4">
        <v>7702</v>
      </c>
      <c r="R5" s="4">
        <v>0</v>
      </c>
      <c r="S5" s="4" t="s">
        <v>77</v>
      </c>
      <c r="T5" s="4" t="s">
        <v>78</v>
      </c>
      <c r="U5" s="4" t="s">
        <v>70</v>
      </c>
      <c r="V5" s="11">
        <v>31</v>
      </c>
      <c r="W5" s="4" t="s">
        <v>79</v>
      </c>
      <c r="X5" s="4">
        <v>8</v>
      </c>
      <c r="Y5" s="4" t="s">
        <v>67</v>
      </c>
      <c r="Z5" s="4" t="s">
        <v>58</v>
      </c>
      <c r="AA5" s="29">
        <v>22</v>
      </c>
      <c r="AB5" s="29">
        <v>642</v>
      </c>
      <c r="AC5" s="29">
        <v>622</v>
      </c>
      <c r="AD5" s="29">
        <v>0</v>
      </c>
      <c r="AE5" s="4">
        <f>AA5+AB5-AC5</f>
        <v>42</v>
      </c>
      <c r="AF5" s="4">
        <f>AJ5+AH5</f>
        <v>1531</v>
      </c>
      <c r="AG5" s="29"/>
      <c r="AH5" s="4">
        <f>V5*10</f>
        <v>310</v>
      </c>
      <c r="AI5" s="29"/>
      <c r="AJ5" s="29">
        <v>1221</v>
      </c>
      <c r="AK5" s="29">
        <v>37</v>
      </c>
      <c r="AL5" s="29">
        <v>835</v>
      </c>
      <c r="AM5" s="29">
        <v>17</v>
      </c>
      <c r="AN5" s="4" t="s">
        <v>72</v>
      </c>
      <c r="AS5" s="4" t="s">
        <v>88</v>
      </c>
      <c r="AT5" s="4" t="s">
        <v>60</v>
      </c>
      <c r="AU5" s="4" t="s">
        <v>89</v>
      </c>
      <c r="AV5" s="5">
        <v>41534</v>
      </c>
    </row>
    <row r="6" spans="1:48" s="4" customFormat="1" x14ac:dyDescent="0.3">
      <c r="A6" s="4">
        <v>7</v>
      </c>
      <c r="B6" s="29">
        <v>7</v>
      </c>
      <c r="C6" s="4">
        <v>2013</v>
      </c>
      <c r="D6" s="4">
        <v>10267</v>
      </c>
      <c r="F6" s="4" t="s">
        <v>48</v>
      </c>
      <c r="G6" s="19" t="s">
        <v>49</v>
      </c>
      <c r="H6" s="4" t="s">
        <v>50</v>
      </c>
      <c r="I6" s="4" t="s">
        <v>51</v>
      </c>
      <c r="J6" s="4">
        <v>80228</v>
      </c>
      <c r="K6" s="4">
        <v>720</v>
      </c>
      <c r="L6" s="4" t="s">
        <v>90</v>
      </c>
      <c r="M6" s="4">
        <v>720</v>
      </c>
      <c r="N6" s="4" t="s">
        <v>91</v>
      </c>
      <c r="O6" s="4" t="s">
        <v>54</v>
      </c>
      <c r="P6" s="4">
        <v>17</v>
      </c>
      <c r="Q6" s="4">
        <v>7715</v>
      </c>
      <c r="R6" s="4">
        <v>0</v>
      </c>
      <c r="S6" s="4" t="s">
        <v>81</v>
      </c>
      <c r="T6" s="4" t="s">
        <v>63</v>
      </c>
      <c r="U6" s="4" t="s">
        <v>66</v>
      </c>
      <c r="V6" s="4">
        <v>0</v>
      </c>
      <c r="W6" s="4" t="s">
        <v>74</v>
      </c>
      <c r="X6" s="4">
        <v>16</v>
      </c>
      <c r="Y6" s="4" t="s">
        <v>67</v>
      </c>
      <c r="Z6" s="4" t="s">
        <v>58</v>
      </c>
      <c r="AA6" s="29">
        <v>35</v>
      </c>
      <c r="AB6" s="29">
        <v>0</v>
      </c>
      <c r="AC6" s="29">
        <v>0</v>
      </c>
      <c r="AD6" s="29">
        <v>0</v>
      </c>
      <c r="AE6" s="4">
        <v>35</v>
      </c>
      <c r="AF6" s="29">
        <v>0</v>
      </c>
      <c r="AG6" s="29"/>
      <c r="AH6" s="29">
        <v>0</v>
      </c>
      <c r="AI6" s="29"/>
      <c r="AJ6" s="29">
        <v>0</v>
      </c>
      <c r="AK6" s="29">
        <v>0</v>
      </c>
      <c r="AL6" s="29">
        <v>0</v>
      </c>
      <c r="AM6" s="29">
        <v>0</v>
      </c>
      <c r="AS6" s="4" t="s">
        <v>88</v>
      </c>
      <c r="AT6" s="4" t="s">
        <v>60</v>
      </c>
      <c r="AU6" s="4" t="s">
        <v>89</v>
      </c>
      <c r="AV6" s="5">
        <v>41534</v>
      </c>
    </row>
    <row r="7" spans="1:48" s="19" customFormat="1" x14ac:dyDescent="0.3">
      <c r="A7" s="4"/>
      <c r="B7" s="29"/>
      <c r="C7" s="4"/>
      <c r="D7" s="4"/>
      <c r="E7" s="4"/>
      <c r="F7" s="4"/>
      <c r="H7" s="4"/>
      <c r="I7" s="4"/>
      <c r="J7" s="4"/>
      <c r="K7" s="4"/>
      <c r="L7" s="4"/>
      <c r="M7" s="4"/>
      <c r="N7" s="4"/>
      <c r="O7" s="4"/>
      <c r="P7" s="4"/>
      <c r="Q7" s="4"/>
      <c r="R7" s="4"/>
      <c r="S7" s="4"/>
      <c r="T7" s="4"/>
      <c r="U7" s="4"/>
      <c r="V7" s="11"/>
      <c r="W7" s="4"/>
      <c r="X7" s="4"/>
      <c r="Y7" s="4"/>
      <c r="Z7" s="4"/>
      <c r="AA7" s="30"/>
      <c r="AB7" s="30"/>
      <c r="AC7" s="30"/>
      <c r="AD7" s="30"/>
      <c r="AE7" s="30"/>
      <c r="AF7" s="30"/>
      <c r="AG7" s="30"/>
      <c r="AH7" s="30"/>
      <c r="AI7" s="30"/>
      <c r="AJ7" s="30"/>
      <c r="AK7" s="30"/>
      <c r="AL7" s="30"/>
      <c r="AM7" s="30"/>
      <c r="AS7" s="4"/>
      <c r="AT7" s="4"/>
      <c r="AU7" s="4"/>
      <c r="AV7" s="5"/>
    </row>
    <row r="8" spans="1:48" x14ac:dyDescent="0.3">
      <c r="AA8" s="31"/>
      <c r="AB8" s="31"/>
      <c r="AC8" s="31"/>
      <c r="AD8" s="31"/>
      <c r="AE8" s="31"/>
      <c r="AF8" s="31"/>
      <c r="AG8" s="31"/>
      <c r="AH8" s="31"/>
      <c r="AI8" s="31"/>
      <c r="AJ8" s="31"/>
      <c r="AK8" s="31"/>
      <c r="AL8" s="31"/>
      <c r="AM8" s="31"/>
    </row>
    <row r="10" spans="1:48" ht="15" x14ac:dyDescent="0.25">
      <c r="W10" s="8" t="s">
        <v>120</v>
      </c>
      <c r="X10" s="8"/>
      <c r="Y10" s="8"/>
      <c r="Z10" s="8"/>
      <c r="AA10" s="8"/>
    </row>
    <row r="14" spans="1:48" ht="15" x14ac:dyDescent="0.25">
      <c r="T14" s="4"/>
    </row>
    <row r="15" spans="1:48" ht="15" x14ac:dyDescent="0.25">
      <c r="T15" s="4"/>
    </row>
    <row r="16" spans="1:48" ht="15" x14ac:dyDescent="0.25">
      <c r="AE16" s="4"/>
    </row>
    <row r="17" spans="28:31" ht="15" x14ac:dyDescent="0.25">
      <c r="AE17" s="4"/>
    </row>
    <row r="18" spans="28:31" ht="15" x14ac:dyDescent="0.25">
      <c r="AE18" s="4"/>
    </row>
    <row r="19" spans="28:31" ht="15" x14ac:dyDescent="0.25">
      <c r="AE19" s="4"/>
    </row>
    <row r="20" spans="28:31" ht="15" x14ac:dyDescent="0.25">
      <c r="AE20" s="19"/>
    </row>
    <row r="23" spans="28:31" ht="15" x14ac:dyDescent="0.25">
      <c r="AC23" t="s">
        <v>123</v>
      </c>
      <c r="AD23" t="s">
        <v>124</v>
      </c>
    </row>
    <row r="24" spans="28:31" ht="15" x14ac:dyDescent="0.25">
      <c r="AB24" s="77">
        <v>41456</v>
      </c>
      <c r="AC24">
        <v>634.41</v>
      </c>
      <c r="AD24">
        <v>622</v>
      </c>
    </row>
    <row r="25" spans="28:31" ht="15" x14ac:dyDescent="0.25">
      <c r="AB25" s="77">
        <v>41487</v>
      </c>
      <c r="AC25">
        <v>299.87</v>
      </c>
      <c r="AD25">
        <v>296</v>
      </c>
    </row>
    <row r="26" spans="28:31" ht="15" x14ac:dyDescent="0.25">
      <c r="AB26" s="77">
        <v>41518</v>
      </c>
      <c r="AC26">
        <v>526</v>
      </c>
      <c r="AD26">
        <v>490</v>
      </c>
    </row>
    <row r="27" spans="28:31" x14ac:dyDescent="0.35">
      <c r="AB27" s="77">
        <v>41548</v>
      </c>
      <c r="AC27">
        <v>680</v>
      </c>
      <c r="AD27">
        <v>706</v>
      </c>
    </row>
    <row r="28" spans="28:31" x14ac:dyDescent="0.35">
      <c r="AB28" s="77">
        <v>41579</v>
      </c>
      <c r="AC28">
        <v>533.74</v>
      </c>
      <c r="AD28">
        <v>530.5</v>
      </c>
    </row>
    <row r="29" spans="28:31" x14ac:dyDescent="0.35">
      <c r="AB29" s="77">
        <v>41609</v>
      </c>
      <c r="AC29">
        <v>563.74</v>
      </c>
      <c r="AD29">
        <v>561</v>
      </c>
    </row>
    <row r="30" spans="28:31" x14ac:dyDescent="0.35">
      <c r="AB30" s="77">
        <v>41640</v>
      </c>
      <c r="AC30">
        <v>354</v>
      </c>
      <c r="AD30">
        <v>353</v>
      </c>
    </row>
  </sheetData>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V20"/>
  <sheetViews>
    <sheetView topLeftCell="K1" workbookViewId="0">
      <selection activeCell="T23" sqref="T23"/>
    </sheetView>
  </sheetViews>
  <sheetFormatPr defaultRowHeight="14.5" x14ac:dyDescent="0.35"/>
  <sheetData>
    <row r="1" spans="1:48" ht="43.15" x14ac:dyDescent="0.3">
      <c r="A1" s="34" t="s">
        <v>0</v>
      </c>
      <c r="B1" s="34" t="s">
        <v>1</v>
      </c>
      <c r="C1" s="34" t="s">
        <v>2</v>
      </c>
      <c r="D1" s="34" t="s">
        <v>3</v>
      </c>
      <c r="E1" s="34" t="s">
        <v>4</v>
      </c>
      <c r="F1" s="34" t="s">
        <v>5</v>
      </c>
      <c r="G1" s="36" t="s">
        <v>6</v>
      </c>
      <c r="H1" s="34" t="s">
        <v>7</v>
      </c>
      <c r="I1" s="34" t="s">
        <v>8</v>
      </c>
      <c r="J1" s="34" t="s">
        <v>9</v>
      </c>
      <c r="K1" s="34" t="s">
        <v>10</v>
      </c>
      <c r="L1" s="34" t="s">
        <v>11</v>
      </c>
      <c r="M1" s="34" t="s">
        <v>12</v>
      </c>
      <c r="N1" s="34" t="s">
        <v>13</v>
      </c>
      <c r="O1" s="34" t="s">
        <v>14</v>
      </c>
      <c r="P1" s="34" t="s">
        <v>15</v>
      </c>
      <c r="Q1" s="34" t="s">
        <v>16</v>
      </c>
      <c r="R1" s="34" t="s">
        <v>17</v>
      </c>
      <c r="S1" s="34" t="s">
        <v>18</v>
      </c>
      <c r="T1" s="34" t="s">
        <v>19</v>
      </c>
      <c r="U1" s="34" t="s">
        <v>20</v>
      </c>
      <c r="V1" s="34" t="s">
        <v>21</v>
      </c>
      <c r="W1" s="34" t="s">
        <v>22</v>
      </c>
      <c r="X1" s="34" t="s">
        <v>23</v>
      </c>
      <c r="Y1" s="34" t="s">
        <v>24</v>
      </c>
      <c r="Z1" s="34" t="s">
        <v>25</v>
      </c>
      <c r="AA1" s="34" t="s">
        <v>26</v>
      </c>
      <c r="AB1" s="34" t="s">
        <v>27</v>
      </c>
      <c r="AC1" s="34" t="s">
        <v>28</v>
      </c>
      <c r="AD1" s="34" t="s">
        <v>29</v>
      </c>
      <c r="AE1" s="34" t="s">
        <v>30</v>
      </c>
      <c r="AF1" s="34" t="s">
        <v>31</v>
      </c>
      <c r="AG1" s="34" t="s">
        <v>32</v>
      </c>
      <c r="AH1" s="34" t="s">
        <v>33</v>
      </c>
      <c r="AI1" s="34" t="s">
        <v>34</v>
      </c>
      <c r="AJ1" s="34" t="s">
        <v>35</v>
      </c>
      <c r="AK1" s="34" t="s">
        <v>36</v>
      </c>
      <c r="AL1" s="34" t="s">
        <v>37</v>
      </c>
      <c r="AM1" s="34" t="s">
        <v>38</v>
      </c>
      <c r="AN1" s="34" t="s">
        <v>39</v>
      </c>
      <c r="AO1" s="34" t="s">
        <v>40</v>
      </c>
      <c r="AP1" s="34" t="s">
        <v>41</v>
      </c>
      <c r="AQ1" s="34" t="s">
        <v>42</v>
      </c>
      <c r="AR1" s="34" t="s">
        <v>43</v>
      </c>
      <c r="AS1" s="34" t="s">
        <v>44</v>
      </c>
      <c r="AT1" s="34" t="s">
        <v>45</v>
      </c>
      <c r="AU1" s="34" t="s">
        <v>46</v>
      </c>
      <c r="AV1" s="34" t="s">
        <v>47</v>
      </c>
    </row>
    <row r="2" spans="1:48" x14ac:dyDescent="0.3">
      <c r="A2" s="4">
        <v>7</v>
      </c>
      <c r="B2" s="38">
        <v>8</v>
      </c>
      <c r="C2" s="4">
        <v>2013</v>
      </c>
      <c r="D2" s="4">
        <v>10267</v>
      </c>
      <c r="E2" s="4"/>
      <c r="F2" s="4" t="s">
        <v>48</v>
      </c>
      <c r="G2" s="35" t="s">
        <v>49</v>
      </c>
      <c r="H2" s="4" t="s">
        <v>50</v>
      </c>
      <c r="I2" s="4" t="s">
        <v>51</v>
      </c>
      <c r="J2" s="4">
        <v>80228</v>
      </c>
      <c r="K2" s="4">
        <v>720</v>
      </c>
      <c r="L2" s="4" t="s">
        <v>90</v>
      </c>
      <c r="M2" s="4">
        <v>720</v>
      </c>
      <c r="N2" s="4" t="s">
        <v>91</v>
      </c>
      <c r="O2" s="4" t="s">
        <v>54</v>
      </c>
      <c r="P2" s="4">
        <v>17</v>
      </c>
      <c r="Q2" s="4">
        <v>7691</v>
      </c>
      <c r="R2" s="4">
        <v>0</v>
      </c>
      <c r="S2" s="4" t="s">
        <v>62</v>
      </c>
      <c r="T2" s="4" t="s">
        <v>63</v>
      </c>
      <c r="U2" s="4" t="s">
        <v>56</v>
      </c>
      <c r="V2" s="41">
        <v>0</v>
      </c>
      <c r="W2" s="4" t="s">
        <v>64</v>
      </c>
      <c r="X2" s="4">
        <v>35</v>
      </c>
      <c r="Y2" s="4" t="s">
        <v>57</v>
      </c>
      <c r="Z2" s="4" t="s">
        <v>65</v>
      </c>
      <c r="AA2" s="41">
        <v>0</v>
      </c>
      <c r="AB2" s="41">
        <v>0</v>
      </c>
      <c r="AC2" s="41">
        <v>0</v>
      </c>
      <c r="AD2" s="41">
        <v>0</v>
      </c>
      <c r="AE2" s="4">
        <v>0</v>
      </c>
      <c r="AF2" s="41">
        <v>0</v>
      </c>
      <c r="AG2" s="38"/>
      <c r="AH2" s="4">
        <v>0</v>
      </c>
      <c r="AI2" s="38"/>
      <c r="AJ2" s="41">
        <v>0</v>
      </c>
      <c r="AK2" s="41">
        <v>0</v>
      </c>
      <c r="AL2" s="41">
        <v>0</v>
      </c>
      <c r="AM2" s="41">
        <v>0</v>
      </c>
      <c r="AN2" s="4"/>
      <c r="AO2" s="4"/>
      <c r="AP2" s="4"/>
      <c r="AQ2" s="4"/>
      <c r="AR2" s="4"/>
      <c r="AS2" s="4" t="s">
        <v>88</v>
      </c>
      <c r="AT2" s="4" t="s">
        <v>60</v>
      </c>
      <c r="AU2" s="4" t="s">
        <v>89</v>
      </c>
      <c r="AV2" s="5">
        <v>41534</v>
      </c>
    </row>
    <row r="3" spans="1:48" x14ac:dyDescent="0.3">
      <c r="A3" s="4">
        <v>7</v>
      </c>
      <c r="B3" s="38">
        <v>8</v>
      </c>
      <c r="C3" s="4">
        <v>2013</v>
      </c>
      <c r="D3" s="4">
        <v>10267</v>
      </c>
      <c r="E3" s="4"/>
      <c r="F3" s="4" t="s">
        <v>48</v>
      </c>
      <c r="G3" s="35" t="s">
        <v>49</v>
      </c>
      <c r="H3" s="4" t="s">
        <v>50</v>
      </c>
      <c r="I3" s="4" t="s">
        <v>51</v>
      </c>
      <c r="J3" s="4">
        <v>80228</v>
      </c>
      <c r="K3" s="4">
        <v>720</v>
      </c>
      <c r="L3" s="4" t="s">
        <v>90</v>
      </c>
      <c r="M3" s="4">
        <v>720</v>
      </c>
      <c r="N3" s="4" t="s">
        <v>91</v>
      </c>
      <c r="O3" s="4" t="s">
        <v>54</v>
      </c>
      <c r="P3" s="4">
        <v>17</v>
      </c>
      <c r="Q3" s="4">
        <v>7694</v>
      </c>
      <c r="R3" s="4">
        <v>0</v>
      </c>
      <c r="S3" s="4" t="s">
        <v>73</v>
      </c>
      <c r="T3" s="4" t="s">
        <v>69</v>
      </c>
      <c r="U3" s="4" t="s">
        <v>70</v>
      </c>
      <c r="V3" s="41">
        <v>31</v>
      </c>
      <c r="W3" s="4" t="s">
        <v>74</v>
      </c>
      <c r="X3" s="4">
        <v>13</v>
      </c>
      <c r="Y3" s="4" t="s">
        <v>67</v>
      </c>
      <c r="Z3" s="4" t="s">
        <v>58</v>
      </c>
      <c r="AA3" s="41">
        <v>182</v>
      </c>
      <c r="AB3" s="41">
        <v>62</v>
      </c>
      <c r="AC3" s="41">
        <v>189</v>
      </c>
      <c r="AD3" s="41">
        <v>0</v>
      </c>
      <c r="AE3" s="4">
        <v>55</v>
      </c>
      <c r="AF3" s="41">
        <v>155</v>
      </c>
      <c r="AG3" s="41"/>
      <c r="AH3" s="4">
        <v>155</v>
      </c>
      <c r="AI3" s="38"/>
      <c r="AJ3" s="41">
        <v>0</v>
      </c>
      <c r="AK3" s="41">
        <v>37.700000000000003</v>
      </c>
      <c r="AL3" s="41">
        <v>0</v>
      </c>
      <c r="AM3" s="41">
        <v>4</v>
      </c>
      <c r="AN3" s="4" t="s">
        <v>72</v>
      </c>
      <c r="AO3" s="4"/>
      <c r="AP3" s="4"/>
      <c r="AQ3" s="4"/>
      <c r="AR3" s="4"/>
      <c r="AS3" s="4" t="s">
        <v>88</v>
      </c>
      <c r="AT3" s="4" t="s">
        <v>60</v>
      </c>
      <c r="AU3" s="4" t="s">
        <v>89</v>
      </c>
      <c r="AV3" s="5">
        <v>41534</v>
      </c>
    </row>
    <row r="4" spans="1:48" x14ac:dyDescent="0.3">
      <c r="A4" s="4">
        <v>7</v>
      </c>
      <c r="B4" s="38">
        <v>8</v>
      </c>
      <c r="C4" s="4">
        <v>2013</v>
      </c>
      <c r="D4" s="4">
        <v>10267</v>
      </c>
      <c r="E4" s="4"/>
      <c r="F4" s="4" t="s">
        <v>48</v>
      </c>
      <c r="G4" s="35" t="s">
        <v>49</v>
      </c>
      <c r="H4" s="4" t="s">
        <v>50</v>
      </c>
      <c r="I4" s="4" t="s">
        <v>51</v>
      </c>
      <c r="J4" s="4">
        <v>80228</v>
      </c>
      <c r="K4" s="4">
        <v>720</v>
      </c>
      <c r="L4" s="4" t="s">
        <v>90</v>
      </c>
      <c r="M4" s="4">
        <v>720</v>
      </c>
      <c r="N4" s="4" t="s">
        <v>91</v>
      </c>
      <c r="O4" s="4" t="s">
        <v>54</v>
      </c>
      <c r="P4" s="4">
        <v>17</v>
      </c>
      <c r="Q4" s="4">
        <v>7696</v>
      </c>
      <c r="R4" s="4">
        <v>0</v>
      </c>
      <c r="S4" s="4" t="s">
        <v>75</v>
      </c>
      <c r="T4" s="4" t="s">
        <v>85</v>
      </c>
      <c r="U4" s="4" t="s">
        <v>70</v>
      </c>
      <c r="V4" s="41">
        <v>31</v>
      </c>
      <c r="W4" s="4" t="s">
        <v>76</v>
      </c>
      <c r="X4" s="4">
        <v>9</v>
      </c>
      <c r="Y4" s="4" t="s">
        <v>67</v>
      </c>
      <c r="Z4" s="4" t="s">
        <v>58</v>
      </c>
      <c r="AA4" s="41">
        <v>0</v>
      </c>
      <c r="AB4" s="41">
        <v>0</v>
      </c>
      <c r="AC4" s="41">
        <v>0</v>
      </c>
      <c r="AD4" s="41">
        <v>0</v>
      </c>
      <c r="AE4" s="4">
        <v>0</v>
      </c>
      <c r="AF4" s="41">
        <v>5163</v>
      </c>
      <c r="AG4" s="38"/>
      <c r="AH4" s="4">
        <v>0</v>
      </c>
      <c r="AI4" s="38"/>
      <c r="AJ4" s="4">
        <v>5163</v>
      </c>
      <c r="AK4" s="41">
        <v>0</v>
      </c>
      <c r="AL4" s="41">
        <v>614</v>
      </c>
      <c r="AM4" s="41">
        <v>0</v>
      </c>
      <c r="AN4" s="4"/>
      <c r="AO4" s="4"/>
      <c r="AP4" s="4"/>
      <c r="AQ4" s="4"/>
      <c r="AR4" s="4"/>
      <c r="AS4" s="4" t="s">
        <v>88</v>
      </c>
      <c r="AT4" s="4" t="s">
        <v>60</v>
      </c>
      <c r="AU4" s="4" t="s">
        <v>89</v>
      </c>
      <c r="AV4" s="5">
        <v>41534</v>
      </c>
    </row>
    <row r="5" spans="1:48" x14ac:dyDescent="0.3">
      <c r="A5" s="4">
        <v>7</v>
      </c>
      <c r="B5" s="38">
        <v>8</v>
      </c>
      <c r="C5" s="4">
        <v>2013</v>
      </c>
      <c r="D5" s="4">
        <v>10267</v>
      </c>
      <c r="E5" s="4"/>
      <c r="F5" s="4" t="s">
        <v>48</v>
      </c>
      <c r="G5" s="35" t="s">
        <v>49</v>
      </c>
      <c r="H5" s="4" t="s">
        <v>50</v>
      </c>
      <c r="I5" s="4" t="s">
        <v>51</v>
      </c>
      <c r="J5" s="4">
        <v>80228</v>
      </c>
      <c r="K5" s="4">
        <v>720</v>
      </c>
      <c r="L5" s="4" t="s">
        <v>90</v>
      </c>
      <c r="M5" s="4">
        <v>720</v>
      </c>
      <c r="N5" s="4" t="s">
        <v>91</v>
      </c>
      <c r="O5" s="4" t="s">
        <v>54</v>
      </c>
      <c r="P5" s="4">
        <v>17</v>
      </c>
      <c r="Q5" s="4">
        <v>7702</v>
      </c>
      <c r="R5" s="4">
        <v>0</v>
      </c>
      <c r="S5" s="4" t="s">
        <v>77</v>
      </c>
      <c r="T5" s="4" t="s">
        <v>78</v>
      </c>
      <c r="U5" s="4" t="s">
        <v>70</v>
      </c>
      <c r="V5" s="41">
        <v>31</v>
      </c>
      <c r="W5" s="4" t="s">
        <v>79</v>
      </c>
      <c r="X5" s="4">
        <v>8</v>
      </c>
      <c r="Y5" s="4" t="s">
        <v>67</v>
      </c>
      <c r="Z5" s="4" t="s">
        <v>58</v>
      </c>
      <c r="AA5" s="41">
        <v>42</v>
      </c>
      <c r="AB5" s="41">
        <v>457</v>
      </c>
      <c r="AC5" s="42">
        <v>296.25</v>
      </c>
      <c r="AD5" s="41">
        <v>0</v>
      </c>
      <c r="AE5" s="32">
        <v>202.75</v>
      </c>
      <c r="AF5" s="41">
        <v>1320</v>
      </c>
      <c r="AG5" s="38"/>
      <c r="AH5" s="4">
        <v>310</v>
      </c>
      <c r="AI5" s="38"/>
      <c r="AJ5" s="41">
        <v>1010</v>
      </c>
      <c r="AK5" s="41">
        <v>37.9</v>
      </c>
      <c r="AL5" s="41">
        <v>835</v>
      </c>
      <c r="AM5" s="41">
        <v>9</v>
      </c>
      <c r="AN5" s="4" t="s">
        <v>72</v>
      </c>
      <c r="AO5" s="4"/>
      <c r="AP5" s="4"/>
      <c r="AQ5" s="4"/>
      <c r="AR5" s="4"/>
      <c r="AS5" s="4" t="s">
        <v>88</v>
      </c>
      <c r="AT5" s="4" t="s">
        <v>60</v>
      </c>
      <c r="AU5" s="4" t="s">
        <v>89</v>
      </c>
      <c r="AV5" s="5">
        <v>41534</v>
      </c>
    </row>
    <row r="6" spans="1:48" x14ac:dyDescent="0.3">
      <c r="A6" s="4">
        <v>7</v>
      </c>
      <c r="B6" s="38">
        <v>8</v>
      </c>
      <c r="C6" s="4">
        <v>2013</v>
      </c>
      <c r="D6" s="4">
        <v>10267</v>
      </c>
      <c r="E6" s="4"/>
      <c r="F6" s="4" t="s">
        <v>48</v>
      </c>
      <c r="G6" s="35" t="s">
        <v>49</v>
      </c>
      <c r="H6" s="4" t="s">
        <v>50</v>
      </c>
      <c r="I6" s="4" t="s">
        <v>51</v>
      </c>
      <c r="J6" s="4">
        <v>80228</v>
      </c>
      <c r="K6" s="4">
        <v>720</v>
      </c>
      <c r="L6" s="4" t="s">
        <v>90</v>
      </c>
      <c r="M6" s="4">
        <v>720</v>
      </c>
      <c r="N6" s="4" t="s">
        <v>91</v>
      </c>
      <c r="O6" s="4" t="s">
        <v>54</v>
      </c>
      <c r="P6" s="4">
        <v>17</v>
      </c>
      <c r="Q6" s="4">
        <v>7715</v>
      </c>
      <c r="R6" s="4">
        <v>0</v>
      </c>
      <c r="S6" s="4" t="s">
        <v>81</v>
      </c>
      <c r="T6" s="4" t="s">
        <v>63</v>
      </c>
      <c r="U6" s="4" t="s">
        <v>66</v>
      </c>
      <c r="V6" s="41">
        <v>0</v>
      </c>
      <c r="W6" s="4" t="s">
        <v>74</v>
      </c>
      <c r="X6" s="4">
        <v>16</v>
      </c>
      <c r="Y6" s="4" t="s">
        <v>67</v>
      </c>
      <c r="Z6" s="4" t="s">
        <v>58</v>
      </c>
      <c r="AA6" s="41">
        <v>35</v>
      </c>
      <c r="AB6" s="41">
        <v>0</v>
      </c>
      <c r="AC6" s="41">
        <v>0</v>
      </c>
      <c r="AD6" s="41">
        <v>0</v>
      </c>
      <c r="AE6" s="4">
        <v>35</v>
      </c>
      <c r="AF6" s="41">
        <v>0</v>
      </c>
      <c r="AG6" s="38"/>
      <c r="AH6" s="4">
        <v>0</v>
      </c>
      <c r="AI6" s="38"/>
      <c r="AJ6" s="41">
        <v>0</v>
      </c>
      <c r="AK6" s="41">
        <v>0</v>
      </c>
      <c r="AL6" s="41">
        <v>0</v>
      </c>
      <c r="AM6" s="41">
        <v>0</v>
      </c>
      <c r="AN6" s="4"/>
      <c r="AO6" s="4"/>
      <c r="AP6" s="4"/>
      <c r="AQ6" s="4"/>
      <c r="AR6" s="4"/>
      <c r="AS6" s="4" t="s">
        <v>88</v>
      </c>
      <c r="AT6" s="4" t="s">
        <v>60</v>
      </c>
      <c r="AU6" s="4" t="s">
        <v>89</v>
      </c>
      <c r="AV6" s="5">
        <v>41534</v>
      </c>
    </row>
    <row r="7" spans="1:48" x14ac:dyDescent="0.3">
      <c r="A7" s="4"/>
      <c r="B7" s="38"/>
      <c r="C7" s="4"/>
      <c r="D7" s="4"/>
      <c r="E7" s="4"/>
      <c r="F7" s="4"/>
      <c r="G7" s="35"/>
      <c r="H7" s="4"/>
      <c r="I7" s="4"/>
      <c r="J7" s="4"/>
      <c r="K7" s="4"/>
      <c r="L7" s="4"/>
      <c r="M7" s="4"/>
      <c r="N7" s="4"/>
      <c r="O7" s="4"/>
      <c r="P7" s="4"/>
      <c r="Q7" s="4"/>
      <c r="R7" s="4"/>
      <c r="S7" s="4"/>
      <c r="T7" s="4"/>
      <c r="U7" s="4"/>
      <c r="V7" s="37"/>
      <c r="W7" s="4"/>
      <c r="X7" s="4"/>
      <c r="Y7" s="4"/>
      <c r="Z7" s="4"/>
      <c r="AA7" s="39"/>
      <c r="AB7" s="39"/>
      <c r="AC7" s="39"/>
      <c r="AD7" s="39"/>
      <c r="AE7" s="39"/>
      <c r="AF7" s="39"/>
      <c r="AG7" s="39"/>
      <c r="AH7" s="39"/>
      <c r="AI7" s="39"/>
      <c r="AJ7" s="39"/>
      <c r="AK7" s="39"/>
      <c r="AL7" s="39"/>
      <c r="AM7" s="39"/>
      <c r="AN7" s="35"/>
      <c r="AO7" s="35"/>
      <c r="AP7" s="35"/>
      <c r="AQ7" s="35"/>
      <c r="AR7" s="35"/>
      <c r="AS7" s="4"/>
      <c r="AT7" s="4"/>
      <c r="AU7" s="4"/>
      <c r="AV7" s="5"/>
    </row>
    <row r="8" spans="1:48" x14ac:dyDescent="0.3">
      <c r="A8" s="33"/>
      <c r="B8" s="33"/>
      <c r="C8" s="33"/>
      <c r="D8" s="33"/>
      <c r="E8" s="33"/>
      <c r="F8" s="33"/>
      <c r="G8" s="33"/>
      <c r="H8" s="33"/>
      <c r="I8" s="33"/>
      <c r="J8" s="33"/>
      <c r="K8" s="33"/>
      <c r="L8" s="33"/>
      <c r="M8" s="33"/>
      <c r="N8" s="33"/>
      <c r="O8" s="33"/>
      <c r="P8" s="33"/>
      <c r="Q8" s="33"/>
      <c r="R8" s="33"/>
      <c r="S8" s="33"/>
      <c r="T8" s="33"/>
      <c r="U8" s="33"/>
      <c r="V8" s="33"/>
      <c r="W8" s="33"/>
      <c r="X8" s="33"/>
      <c r="Y8" s="33"/>
      <c r="Z8" s="33"/>
      <c r="AA8" s="40"/>
      <c r="AB8" s="40"/>
      <c r="AC8" s="40"/>
      <c r="AD8" s="40"/>
      <c r="AE8" s="40"/>
      <c r="AF8" s="40"/>
      <c r="AG8" s="40"/>
      <c r="AH8" s="40"/>
      <c r="AI8" s="40"/>
      <c r="AJ8" s="40"/>
      <c r="AK8" s="40"/>
      <c r="AL8" s="40"/>
      <c r="AM8" s="40"/>
      <c r="AN8" s="33"/>
      <c r="AO8" s="33"/>
      <c r="AP8" s="33"/>
      <c r="AQ8" s="33"/>
      <c r="AR8" s="33"/>
      <c r="AS8" s="33"/>
      <c r="AT8" s="33"/>
      <c r="AU8" s="33"/>
      <c r="AV8" s="33"/>
    </row>
    <row r="12" spans="1:48" ht="15" x14ac:dyDescent="0.25">
      <c r="L12" s="8" t="s">
        <v>118</v>
      </c>
      <c r="M12" s="8"/>
      <c r="N12" s="8"/>
      <c r="O12" s="8"/>
      <c r="P12" s="8"/>
    </row>
    <row r="14" spans="1:48" ht="15" x14ac:dyDescent="0.25">
      <c r="A14" s="33"/>
      <c r="B14" s="33"/>
      <c r="C14" s="33"/>
      <c r="D14" s="33"/>
      <c r="E14" s="33"/>
      <c r="F14" s="33"/>
      <c r="G14" s="33"/>
      <c r="H14" s="33"/>
      <c r="I14" s="33"/>
      <c r="J14" s="33"/>
      <c r="K14" s="33"/>
      <c r="L14" s="33"/>
      <c r="M14" s="33"/>
      <c r="N14" s="33"/>
      <c r="O14" s="33"/>
      <c r="P14" s="33"/>
      <c r="Q14" s="33"/>
      <c r="R14" s="33"/>
      <c r="S14" s="33"/>
      <c r="T14" s="4"/>
      <c r="U14" s="33"/>
      <c r="V14" s="33"/>
      <c r="W14" s="33"/>
      <c r="X14" s="33"/>
      <c r="Y14" s="33"/>
      <c r="Z14" s="33"/>
      <c r="AA14" s="33"/>
      <c r="AB14" s="33"/>
      <c r="AC14" s="33"/>
      <c r="AD14" s="33"/>
      <c r="AE14" s="33"/>
      <c r="AF14" s="33"/>
      <c r="AG14" s="33"/>
      <c r="AH14" s="33"/>
      <c r="AI14" s="33"/>
      <c r="AJ14" s="33"/>
      <c r="AK14" s="33"/>
      <c r="AL14" s="33"/>
      <c r="AM14" s="33"/>
      <c r="AN14" s="33"/>
      <c r="AO14" s="33"/>
      <c r="AP14" s="33"/>
      <c r="AQ14" s="33"/>
      <c r="AR14" s="33"/>
      <c r="AS14" s="33"/>
      <c r="AT14" s="33"/>
      <c r="AU14" s="33"/>
      <c r="AV14" s="33"/>
    </row>
    <row r="15" spans="1:48" ht="15" x14ac:dyDescent="0.25">
      <c r="A15" s="33"/>
      <c r="B15" s="33"/>
      <c r="C15" s="33"/>
      <c r="D15" s="33"/>
      <c r="E15" s="33"/>
      <c r="F15" s="33"/>
      <c r="G15" s="33"/>
      <c r="H15" s="33"/>
      <c r="I15" s="33"/>
      <c r="J15" s="33"/>
      <c r="K15" s="33"/>
      <c r="L15" s="33"/>
      <c r="M15" s="33"/>
      <c r="N15" s="33"/>
      <c r="O15" s="33"/>
      <c r="P15" s="33"/>
      <c r="Q15" s="33"/>
      <c r="R15" s="33"/>
      <c r="S15" s="33"/>
      <c r="T15" s="4"/>
      <c r="U15" s="33"/>
      <c r="V15" s="33"/>
      <c r="W15" s="33"/>
      <c r="X15" s="33"/>
      <c r="Y15" s="33"/>
      <c r="Z15" s="33"/>
      <c r="AA15" s="33"/>
      <c r="AB15" s="33"/>
      <c r="AC15" s="33"/>
      <c r="AD15" s="33"/>
      <c r="AE15" s="33"/>
      <c r="AF15" s="33"/>
      <c r="AG15" s="33"/>
      <c r="AH15" s="33"/>
      <c r="AI15" s="33"/>
      <c r="AJ15" s="33"/>
      <c r="AK15" s="33"/>
      <c r="AL15" s="33"/>
      <c r="AM15" s="33"/>
      <c r="AN15" s="33"/>
      <c r="AO15" s="33"/>
      <c r="AP15" s="33"/>
      <c r="AQ15" s="33"/>
      <c r="AR15" s="33"/>
      <c r="AS15" s="33"/>
      <c r="AT15" s="33"/>
      <c r="AU15" s="33"/>
      <c r="AV15" s="33"/>
    </row>
    <row r="16" spans="1:48" ht="15" x14ac:dyDescent="0.25">
      <c r="A16" s="33"/>
      <c r="B16" s="33"/>
      <c r="C16" s="33"/>
      <c r="D16" s="33"/>
      <c r="E16" s="33"/>
      <c r="F16" s="33"/>
      <c r="G16" s="33"/>
      <c r="H16" s="33"/>
      <c r="I16" s="33"/>
      <c r="J16" s="33"/>
      <c r="K16" s="33"/>
      <c r="L16" s="33"/>
      <c r="M16" s="33"/>
      <c r="N16" s="33"/>
      <c r="O16" s="33"/>
      <c r="P16" s="33"/>
      <c r="Q16" s="33"/>
      <c r="R16" s="33"/>
      <c r="S16" s="33"/>
      <c r="T16" s="33"/>
      <c r="U16" s="33"/>
      <c r="V16" s="33"/>
      <c r="W16" s="33"/>
      <c r="X16" s="33"/>
      <c r="Y16" s="33"/>
      <c r="Z16" s="33"/>
      <c r="AA16" s="33"/>
      <c r="AB16" s="33"/>
      <c r="AC16" s="33"/>
      <c r="AD16" s="33"/>
      <c r="AE16" s="4"/>
      <c r="AF16" s="33"/>
      <c r="AG16" s="33"/>
      <c r="AH16" s="33"/>
      <c r="AI16" s="33"/>
      <c r="AJ16" s="33"/>
      <c r="AK16" s="33"/>
      <c r="AL16" s="33"/>
      <c r="AM16" s="33"/>
      <c r="AN16" s="33"/>
      <c r="AO16" s="33"/>
      <c r="AP16" s="33"/>
      <c r="AQ16" s="33"/>
      <c r="AR16" s="33"/>
      <c r="AS16" s="33"/>
      <c r="AT16" s="33"/>
      <c r="AU16" s="33"/>
      <c r="AV16" s="33"/>
    </row>
    <row r="17" spans="31:31" ht="15" x14ac:dyDescent="0.25">
      <c r="AE17" s="4"/>
    </row>
    <row r="18" spans="31:31" ht="15" x14ac:dyDescent="0.25">
      <c r="AE18" s="4"/>
    </row>
    <row r="19" spans="31:31" ht="15" x14ac:dyDescent="0.25">
      <c r="AE19" s="4"/>
    </row>
    <row r="20" spans="31:31" ht="15" x14ac:dyDescent="0.25">
      <c r="AE20" s="35"/>
    </row>
  </sheetData>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V20"/>
  <sheetViews>
    <sheetView topLeftCell="N1" workbookViewId="0">
      <selection activeCell="W37" sqref="W37"/>
    </sheetView>
  </sheetViews>
  <sheetFormatPr defaultRowHeight="14.5" x14ac:dyDescent="0.35"/>
  <cols>
    <col min="19" max="19" width="26.81640625" customWidth="1"/>
  </cols>
  <sheetData>
    <row r="1" spans="1:48" ht="43.15" x14ac:dyDescent="0.3">
      <c r="A1" s="44" t="s">
        <v>0</v>
      </c>
      <c r="B1" s="44" t="s">
        <v>1</v>
      </c>
      <c r="C1" s="44" t="s">
        <v>2</v>
      </c>
      <c r="D1" s="44" t="s">
        <v>3</v>
      </c>
      <c r="E1" s="44" t="s">
        <v>4</v>
      </c>
      <c r="F1" s="44" t="s">
        <v>5</v>
      </c>
      <c r="G1" s="45" t="s">
        <v>6</v>
      </c>
      <c r="H1" s="44" t="s">
        <v>7</v>
      </c>
      <c r="I1" s="44" t="s">
        <v>8</v>
      </c>
      <c r="J1" s="44" t="s">
        <v>9</v>
      </c>
      <c r="K1" s="44" t="s">
        <v>10</v>
      </c>
      <c r="L1" s="44" t="s">
        <v>11</v>
      </c>
      <c r="M1" s="44" t="s">
        <v>12</v>
      </c>
      <c r="N1" s="44" t="s">
        <v>13</v>
      </c>
      <c r="O1" s="44" t="s">
        <v>14</v>
      </c>
      <c r="P1" s="44" t="s">
        <v>15</v>
      </c>
      <c r="Q1" s="44" t="s">
        <v>16</v>
      </c>
      <c r="R1" s="44" t="s">
        <v>17</v>
      </c>
      <c r="S1" s="44" t="s">
        <v>18</v>
      </c>
      <c r="T1" s="44" t="s">
        <v>19</v>
      </c>
      <c r="U1" s="44" t="s">
        <v>20</v>
      </c>
      <c r="V1" s="44" t="s">
        <v>21</v>
      </c>
      <c r="W1" s="44" t="s">
        <v>22</v>
      </c>
      <c r="X1" s="44" t="s">
        <v>23</v>
      </c>
      <c r="Y1" s="44" t="s">
        <v>24</v>
      </c>
      <c r="Z1" s="44" t="s">
        <v>25</v>
      </c>
      <c r="AA1" s="44" t="s">
        <v>26</v>
      </c>
      <c r="AB1" s="44" t="s">
        <v>27</v>
      </c>
      <c r="AC1" s="44" t="s">
        <v>28</v>
      </c>
      <c r="AD1" s="44" t="s">
        <v>29</v>
      </c>
      <c r="AE1" s="44" t="s">
        <v>30</v>
      </c>
      <c r="AF1" s="44" t="s">
        <v>31</v>
      </c>
      <c r="AG1" s="44" t="s">
        <v>32</v>
      </c>
      <c r="AH1" s="44" t="s">
        <v>33</v>
      </c>
      <c r="AI1" s="44" t="s">
        <v>34</v>
      </c>
      <c r="AJ1" s="44" t="s">
        <v>35</v>
      </c>
      <c r="AK1" s="44" t="s">
        <v>36</v>
      </c>
      <c r="AL1" s="44" t="s">
        <v>37</v>
      </c>
      <c r="AM1" s="44" t="s">
        <v>38</v>
      </c>
      <c r="AN1" s="44" t="s">
        <v>39</v>
      </c>
      <c r="AO1" s="44" t="s">
        <v>40</v>
      </c>
      <c r="AP1" s="44" t="s">
        <v>41</v>
      </c>
      <c r="AQ1" s="44" t="s">
        <v>42</v>
      </c>
      <c r="AR1" s="44" t="s">
        <v>43</v>
      </c>
      <c r="AS1" s="44" t="s">
        <v>44</v>
      </c>
      <c r="AT1" s="44" t="s">
        <v>45</v>
      </c>
      <c r="AU1" s="44" t="s">
        <v>46</v>
      </c>
      <c r="AV1" s="44" t="s">
        <v>47</v>
      </c>
    </row>
    <row r="2" spans="1:48" x14ac:dyDescent="0.3">
      <c r="A2" s="4">
        <v>7</v>
      </c>
      <c r="B2" s="46">
        <v>9</v>
      </c>
      <c r="C2" s="4">
        <v>2013</v>
      </c>
      <c r="D2" s="4">
        <v>10267</v>
      </c>
      <c r="E2" s="4"/>
      <c r="F2" s="4" t="s">
        <v>48</v>
      </c>
      <c r="G2" s="47" t="s">
        <v>49</v>
      </c>
      <c r="H2" s="4" t="s">
        <v>50</v>
      </c>
      <c r="I2" s="4" t="s">
        <v>51</v>
      </c>
      <c r="J2" s="4">
        <v>80228</v>
      </c>
      <c r="K2" s="4">
        <v>720</v>
      </c>
      <c r="L2" s="4" t="s">
        <v>90</v>
      </c>
      <c r="M2" s="4">
        <v>720</v>
      </c>
      <c r="N2" s="4" t="s">
        <v>91</v>
      </c>
      <c r="O2" s="4" t="s">
        <v>54</v>
      </c>
      <c r="P2" s="4">
        <v>17</v>
      </c>
      <c r="Q2" s="4">
        <v>7691</v>
      </c>
      <c r="R2" s="4">
        <v>0</v>
      </c>
      <c r="S2" s="4" t="s">
        <v>62</v>
      </c>
      <c r="T2" s="4" t="s">
        <v>63</v>
      </c>
      <c r="U2" s="4" t="s">
        <v>56</v>
      </c>
      <c r="V2" s="48">
        <v>0</v>
      </c>
      <c r="W2" s="4" t="s">
        <v>64</v>
      </c>
      <c r="X2" s="4">
        <v>35</v>
      </c>
      <c r="Y2" s="4" t="s">
        <v>57</v>
      </c>
      <c r="Z2" s="4" t="s">
        <v>65</v>
      </c>
      <c r="AA2" s="48">
        <v>0</v>
      </c>
      <c r="AB2" s="48">
        <v>0</v>
      </c>
      <c r="AC2" s="48">
        <v>0</v>
      </c>
      <c r="AD2" s="48">
        <v>0</v>
      </c>
      <c r="AE2" s="4">
        <v>0</v>
      </c>
      <c r="AF2" s="48">
        <v>0</v>
      </c>
      <c r="AG2" s="46"/>
      <c r="AH2" s="4">
        <v>0</v>
      </c>
      <c r="AI2" s="46"/>
      <c r="AJ2" s="48">
        <v>0</v>
      </c>
      <c r="AK2" s="48">
        <v>0</v>
      </c>
      <c r="AL2" s="48">
        <v>0</v>
      </c>
      <c r="AM2" s="48">
        <v>0</v>
      </c>
      <c r="AN2" s="4"/>
      <c r="AO2" s="4"/>
      <c r="AP2" s="4"/>
      <c r="AQ2" s="4"/>
      <c r="AR2" s="4"/>
      <c r="AS2" s="4" t="s">
        <v>88</v>
      </c>
      <c r="AT2" s="4" t="s">
        <v>60</v>
      </c>
      <c r="AU2" s="4" t="s">
        <v>89</v>
      </c>
      <c r="AV2" s="5">
        <v>41614</v>
      </c>
    </row>
    <row r="3" spans="1:48" x14ac:dyDescent="0.3">
      <c r="A3" s="4">
        <v>7</v>
      </c>
      <c r="B3" s="46">
        <v>9</v>
      </c>
      <c r="C3" s="4">
        <v>2013</v>
      </c>
      <c r="D3" s="4">
        <v>10267</v>
      </c>
      <c r="E3" s="4"/>
      <c r="F3" s="4" t="s">
        <v>48</v>
      </c>
      <c r="G3" s="47" t="s">
        <v>49</v>
      </c>
      <c r="H3" s="4" t="s">
        <v>50</v>
      </c>
      <c r="I3" s="4" t="s">
        <v>51</v>
      </c>
      <c r="J3" s="4">
        <v>80228</v>
      </c>
      <c r="K3" s="4">
        <v>720</v>
      </c>
      <c r="L3" s="4" t="s">
        <v>90</v>
      </c>
      <c r="M3" s="4">
        <v>720</v>
      </c>
      <c r="N3" s="4" t="s">
        <v>91</v>
      </c>
      <c r="O3" s="4" t="s">
        <v>54</v>
      </c>
      <c r="P3" s="4">
        <v>17</v>
      </c>
      <c r="Q3" s="4">
        <v>7694</v>
      </c>
      <c r="R3" s="4">
        <v>0</v>
      </c>
      <c r="S3" s="4" t="s">
        <v>73</v>
      </c>
      <c r="T3" s="4" t="s">
        <v>69</v>
      </c>
      <c r="U3" s="4" t="s">
        <v>70</v>
      </c>
      <c r="V3" s="48">
        <v>30</v>
      </c>
      <c r="W3" s="4" t="s">
        <v>74</v>
      </c>
      <c r="X3" s="4">
        <v>13</v>
      </c>
      <c r="Y3" s="4" t="s">
        <v>67</v>
      </c>
      <c r="Z3" s="4" t="s">
        <v>58</v>
      </c>
      <c r="AA3" s="48">
        <v>55</v>
      </c>
      <c r="AB3" s="48">
        <v>60</v>
      </c>
      <c r="AC3" s="48">
        <v>0</v>
      </c>
      <c r="AD3" s="48">
        <v>0</v>
      </c>
      <c r="AE3" s="4">
        <v>115</v>
      </c>
      <c r="AF3" s="48">
        <v>150</v>
      </c>
      <c r="AG3" s="48"/>
      <c r="AH3" s="4">
        <v>150</v>
      </c>
      <c r="AI3" s="46"/>
      <c r="AJ3" s="48">
        <v>0</v>
      </c>
      <c r="AK3" s="48">
        <v>0</v>
      </c>
      <c r="AL3" s="48">
        <v>0</v>
      </c>
      <c r="AM3" s="48">
        <v>4</v>
      </c>
      <c r="AN3" s="4" t="s">
        <v>72</v>
      </c>
      <c r="AO3" s="4"/>
      <c r="AP3" s="4"/>
      <c r="AQ3" s="4"/>
      <c r="AR3" s="4"/>
      <c r="AS3" s="4" t="s">
        <v>88</v>
      </c>
      <c r="AT3" s="4" t="s">
        <v>60</v>
      </c>
      <c r="AU3" s="4" t="s">
        <v>89</v>
      </c>
      <c r="AV3" s="5">
        <v>41614</v>
      </c>
    </row>
    <row r="4" spans="1:48" x14ac:dyDescent="0.3">
      <c r="A4" s="4">
        <v>7</v>
      </c>
      <c r="B4" s="46">
        <v>9</v>
      </c>
      <c r="C4" s="4">
        <v>2013</v>
      </c>
      <c r="D4" s="4">
        <v>10267</v>
      </c>
      <c r="E4" s="4"/>
      <c r="F4" s="4" t="s">
        <v>48</v>
      </c>
      <c r="G4" s="47" t="s">
        <v>49</v>
      </c>
      <c r="H4" s="4" t="s">
        <v>50</v>
      </c>
      <c r="I4" s="4" t="s">
        <v>51</v>
      </c>
      <c r="J4" s="4">
        <v>80228</v>
      </c>
      <c r="K4" s="4">
        <v>720</v>
      </c>
      <c r="L4" s="4" t="s">
        <v>90</v>
      </c>
      <c r="M4" s="4">
        <v>720</v>
      </c>
      <c r="N4" s="4" t="s">
        <v>91</v>
      </c>
      <c r="O4" s="4" t="s">
        <v>54</v>
      </c>
      <c r="P4" s="4">
        <v>17</v>
      </c>
      <c r="Q4" s="4">
        <v>7696</v>
      </c>
      <c r="R4" s="4">
        <v>0</v>
      </c>
      <c r="S4" s="4" t="s">
        <v>75</v>
      </c>
      <c r="T4" s="4" t="s">
        <v>85</v>
      </c>
      <c r="U4" s="4" t="s">
        <v>70</v>
      </c>
      <c r="V4" s="48">
        <v>28</v>
      </c>
      <c r="W4" s="4" t="s">
        <v>76</v>
      </c>
      <c r="X4" s="4">
        <v>9</v>
      </c>
      <c r="Y4" s="4" t="s">
        <v>67</v>
      </c>
      <c r="Z4" s="4" t="s">
        <v>58</v>
      </c>
      <c r="AA4" s="48">
        <v>0</v>
      </c>
      <c r="AB4" s="48">
        <v>0</v>
      </c>
      <c r="AC4" s="48">
        <v>0</v>
      </c>
      <c r="AD4" s="48">
        <v>0</v>
      </c>
      <c r="AE4" s="4">
        <v>0</v>
      </c>
      <c r="AF4" s="48">
        <v>3069</v>
      </c>
      <c r="AG4" s="46"/>
      <c r="AH4" s="4">
        <v>0</v>
      </c>
      <c r="AI4" s="46"/>
      <c r="AJ4" s="4">
        <v>3069</v>
      </c>
      <c r="AK4" s="48">
        <v>0</v>
      </c>
      <c r="AL4" s="48">
        <v>614</v>
      </c>
      <c r="AM4" s="48">
        <v>0</v>
      </c>
      <c r="AN4" s="4"/>
      <c r="AO4" s="4"/>
      <c r="AP4" s="4"/>
      <c r="AQ4" s="4"/>
      <c r="AR4" s="4"/>
      <c r="AS4" s="4" t="s">
        <v>88</v>
      </c>
      <c r="AT4" s="4" t="s">
        <v>60</v>
      </c>
      <c r="AU4" s="4" t="s">
        <v>89</v>
      </c>
      <c r="AV4" s="5">
        <v>41614</v>
      </c>
    </row>
    <row r="5" spans="1:48" x14ac:dyDescent="0.3">
      <c r="A5" s="4">
        <v>7</v>
      </c>
      <c r="B5" s="46">
        <v>9</v>
      </c>
      <c r="C5" s="4">
        <v>2013</v>
      </c>
      <c r="D5" s="4">
        <v>10267</v>
      </c>
      <c r="E5" s="4"/>
      <c r="F5" s="4" t="s">
        <v>48</v>
      </c>
      <c r="G5" s="47" t="s">
        <v>49</v>
      </c>
      <c r="H5" s="4" t="s">
        <v>50</v>
      </c>
      <c r="I5" s="4" t="s">
        <v>51</v>
      </c>
      <c r="J5" s="4">
        <v>80228</v>
      </c>
      <c r="K5" s="4">
        <v>720</v>
      </c>
      <c r="L5" s="4" t="s">
        <v>90</v>
      </c>
      <c r="M5" s="4">
        <v>720</v>
      </c>
      <c r="N5" s="4" t="s">
        <v>91</v>
      </c>
      <c r="O5" s="4" t="s">
        <v>54</v>
      </c>
      <c r="P5" s="4">
        <v>17</v>
      </c>
      <c r="Q5" s="4">
        <v>7702</v>
      </c>
      <c r="R5" s="4">
        <v>0</v>
      </c>
      <c r="S5" s="4" t="s">
        <v>77</v>
      </c>
      <c r="T5" s="4" t="s">
        <v>78</v>
      </c>
      <c r="U5" s="4" t="s">
        <v>70</v>
      </c>
      <c r="V5" s="48">
        <v>30</v>
      </c>
      <c r="W5" s="4" t="s">
        <v>79</v>
      </c>
      <c r="X5" s="4">
        <v>8</v>
      </c>
      <c r="Y5" s="4" t="s">
        <v>67</v>
      </c>
      <c r="Z5" s="4" t="s">
        <v>58</v>
      </c>
      <c r="AA5" s="48">
        <v>203</v>
      </c>
      <c r="AB5" s="48">
        <v>544</v>
      </c>
      <c r="AC5" s="49">
        <v>490</v>
      </c>
      <c r="AD5" s="48">
        <v>0</v>
      </c>
      <c r="AE5" s="32">
        <v>257</v>
      </c>
      <c r="AF5" s="48">
        <v>1060</v>
      </c>
      <c r="AG5" s="46"/>
      <c r="AH5" s="4">
        <v>300</v>
      </c>
      <c r="AI5" s="46"/>
      <c r="AJ5" s="48">
        <v>760</v>
      </c>
      <c r="AK5" s="48">
        <v>37.799999999999997</v>
      </c>
      <c r="AL5" s="48">
        <v>835</v>
      </c>
      <c r="AM5" s="48">
        <v>7</v>
      </c>
      <c r="AN5" s="4" t="s">
        <v>72</v>
      </c>
      <c r="AO5" s="4"/>
      <c r="AP5" s="4"/>
      <c r="AQ5" s="4"/>
      <c r="AR5" s="4"/>
      <c r="AS5" s="4" t="s">
        <v>88</v>
      </c>
      <c r="AT5" s="4" t="s">
        <v>60</v>
      </c>
      <c r="AU5" s="4" t="s">
        <v>89</v>
      </c>
      <c r="AV5" s="5">
        <v>41614</v>
      </c>
    </row>
    <row r="6" spans="1:48" x14ac:dyDescent="0.3">
      <c r="A6" s="4">
        <v>7</v>
      </c>
      <c r="B6" s="46">
        <v>9</v>
      </c>
      <c r="C6" s="4">
        <v>2013</v>
      </c>
      <c r="D6" s="4">
        <v>10267</v>
      </c>
      <c r="E6" s="4"/>
      <c r="F6" s="4" t="s">
        <v>48</v>
      </c>
      <c r="G6" s="47" t="s">
        <v>49</v>
      </c>
      <c r="H6" s="4" t="s">
        <v>50</v>
      </c>
      <c r="I6" s="4" t="s">
        <v>51</v>
      </c>
      <c r="J6" s="4">
        <v>80228</v>
      </c>
      <c r="K6" s="4">
        <v>720</v>
      </c>
      <c r="L6" s="4" t="s">
        <v>90</v>
      </c>
      <c r="M6" s="4">
        <v>720</v>
      </c>
      <c r="N6" s="4" t="s">
        <v>91</v>
      </c>
      <c r="O6" s="4" t="s">
        <v>54</v>
      </c>
      <c r="P6" s="4">
        <v>17</v>
      </c>
      <c r="Q6" s="4">
        <v>7715</v>
      </c>
      <c r="R6" s="4">
        <v>0</v>
      </c>
      <c r="S6" s="4" t="s">
        <v>81</v>
      </c>
      <c r="T6" s="4" t="s">
        <v>63</v>
      </c>
      <c r="U6" s="4" t="s">
        <v>66</v>
      </c>
      <c r="V6" s="48">
        <v>0</v>
      </c>
      <c r="W6" s="4" t="s">
        <v>74</v>
      </c>
      <c r="X6" s="4">
        <v>16</v>
      </c>
      <c r="Y6" s="4" t="s">
        <v>67</v>
      </c>
      <c r="Z6" s="4" t="s">
        <v>58</v>
      </c>
      <c r="AA6" s="48">
        <v>35</v>
      </c>
      <c r="AB6" s="48">
        <v>0</v>
      </c>
      <c r="AC6" s="48">
        <v>0</v>
      </c>
      <c r="AD6" s="48">
        <v>0</v>
      </c>
      <c r="AE6" s="4">
        <v>35</v>
      </c>
      <c r="AF6" s="48">
        <v>0</v>
      </c>
      <c r="AG6" s="46"/>
      <c r="AH6" s="4">
        <v>0</v>
      </c>
      <c r="AI6" s="46"/>
      <c r="AJ6" s="48">
        <v>0</v>
      </c>
      <c r="AK6" s="48">
        <v>0</v>
      </c>
      <c r="AL6" s="48">
        <v>0</v>
      </c>
      <c r="AM6" s="48">
        <v>0</v>
      </c>
      <c r="AN6" s="4"/>
      <c r="AO6" s="4"/>
      <c r="AP6" s="4"/>
      <c r="AQ6" s="4"/>
      <c r="AR6" s="4"/>
      <c r="AS6" s="4" t="s">
        <v>88</v>
      </c>
      <c r="AT6" s="4" t="s">
        <v>60</v>
      </c>
      <c r="AU6" s="4" t="s">
        <v>89</v>
      </c>
      <c r="AV6" s="5">
        <v>41614</v>
      </c>
    </row>
    <row r="7" spans="1:48" x14ac:dyDescent="0.3">
      <c r="A7" s="4">
        <v>7</v>
      </c>
      <c r="B7" s="46">
        <v>9</v>
      </c>
      <c r="C7" s="4">
        <v>2013</v>
      </c>
      <c r="D7" s="4">
        <v>10267</v>
      </c>
      <c r="E7" s="4"/>
      <c r="F7" s="4" t="s">
        <v>48</v>
      </c>
      <c r="G7" s="47" t="s">
        <v>49</v>
      </c>
      <c r="H7" s="4" t="s">
        <v>50</v>
      </c>
      <c r="I7" s="4" t="s">
        <v>51</v>
      </c>
      <c r="J7" s="4">
        <v>80228</v>
      </c>
      <c r="K7" s="4">
        <v>720</v>
      </c>
      <c r="L7" s="4" t="s">
        <v>90</v>
      </c>
      <c r="M7" s="4">
        <v>720</v>
      </c>
      <c r="N7" s="4" t="s">
        <v>91</v>
      </c>
      <c r="O7" s="4" t="s">
        <v>54</v>
      </c>
      <c r="P7" s="4">
        <v>17</v>
      </c>
      <c r="Q7" s="4">
        <v>7771</v>
      </c>
      <c r="R7" s="4">
        <v>0</v>
      </c>
      <c r="S7" s="4" t="s">
        <v>112</v>
      </c>
      <c r="T7" s="4" t="s">
        <v>55</v>
      </c>
      <c r="U7" s="4" t="s">
        <v>115</v>
      </c>
      <c r="V7" s="48">
        <v>0</v>
      </c>
      <c r="W7" s="4" t="s">
        <v>84</v>
      </c>
      <c r="X7" s="4">
        <v>32</v>
      </c>
      <c r="Y7" s="4" t="s">
        <v>113</v>
      </c>
      <c r="Z7" s="4" t="s">
        <v>58</v>
      </c>
      <c r="AA7" s="48">
        <v>0</v>
      </c>
      <c r="AB7" s="48">
        <v>0</v>
      </c>
      <c r="AC7" s="48">
        <v>0</v>
      </c>
      <c r="AD7" s="48">
        <v>0</v>
      </c>
      <c r="AE7" s="4">
        <v>0</v>
      </c>
      <c r="AF7" s="48">
        <v>0</v>
      </c>
      <c r="AG7" s="46">
        <v>0</v>
      </c>
      <c r="AH7" s="4">
        <v>0</v>
      </c>
      <c r="AI7" s="46"/>
      <c r="AJ7" s="48">
        <v>0</v>
      </c>
      <c r="AK7" s="48">
        <v>0</v>
      </c>
      <c r="AL7" s="48">
        <v>0</v>
      </c>
      <c r="AM7" s="48">
        <v>0</v>
      </c>
      <c r="AN7" s="4"/>
      <c r="AO7" s="4"/>
      <c r="AP7" s="4"/>
      <c r="AQ7" s="4"/>
      <c r="AR7" s="4"/>
      <c r="AS7" s="4" t="s">
        <v>88</v>
      </c>
      <c r="AT7" s="4" t="s">
        <v>60</v>
      </c>
      <c r="AU7" s="4" t="s">
        <v>89</v>
      </c>
      <c r="AV7" s="5">
        <v>41614</v>
      </c>
    </row>
    <row r="8" spans="1:48" x14ac:dyDescent="0.3">
      <c r="A8" s="43"/>
      <c r="B8" s="43"/>
      <c r="C8" s="43"/>
      <c r="D8" s="43"/>
      <c r="E8" s="43"/>
      <c r="F8" s="43"/>
      <c r="G8" s="43"/>
      <c r="H8" s="43"/>
      <c r="I8" s="43"/>
      <c r="J8" s="43"/>
      <c r="K8" s="43"/>
      <c r="L8" s="43"/>
      <c r="M8" s="43"/>
      <c r="N8" s="43"/>
      <c r="O8" s="43"/>
      <c r="P8" s="43"/>
      <c r="Q8" s="43"/>
      <c r="R8" s="43"/>
      <c r="S8" s="43"/>
      <c r="T8" s="43"/>
      <c r="U8" s="43"/>
      <c r="V8" s="43"/>
      <c r="W8" s="43"/>
      <c r="X8" s="43"/>
      <c r="Y8" s="43"/>
      <c r="Z8" s="43"/>
      <c r="AA8" s="50"/>
      <c r="AB8" s="50"/>
      <c r="AC8" s="50"/>
      <c r="AD8" s="50"/>
      <c r="AE8" s="50"/>
      <c r="AF8" s="50"/>
      <c r="AG8" s="50"/>
      <c r="AH8" s="50"/>
      <c r="AI8" s="50"/>
      <c r="AJ8" s="50"/>
      <c r="AK8" s="50"/>
      <c r="AL8" s="50"/>
      <c r="AM8" s="50"/>
      <c r="AN8" s="43"/>
      <c r="AO8" s="43"/>
      <c r="AP8" s="43"/>
      <c r="AQ8" s="43"/>
      <c r="AR8" s="43"/>
      <c r="AS8" s="43"/>
      <c r="AT8" s="43"/>
      <c r="AU8" s="43"/>
      <c r="AV8" s="43"/>
    </row>
    <row r="10" spans="1:48" ht="15" x14ac:dyDescent="0.25">
      <c r="N10" s="7" t="s">
        <v>117</v>
      </c>
      <c r="O10" s="8"/>
      <c r="P10" s="8"/>
      <c r="Q10" s="8"/>
      <c r="R10" s="8"/>
    </row>
    <row r="14" spans="1:48" ht="15" x14ac:dyDescent="0.25">
      <c r="A14" s="43"/>
      <c r="B14" s="43"/>
      <c r="C14" s="43"/>
      <c r="D14" s="43"/>
      <c r="E14" s="43"/>
      <c r="F14" s="43"/>
      <c r="G14" s="43"/>
      <c r="H14" s="43"/>
      <c r="I14" s="43"/>
      <c r="J14" s="43"/>
      <c r="K14" s="43"/>
      <c r="L14" s="43"/>
      <c r="M14" s="43"/>
      <c r="N14" s="43"/>
      <c r="O14" s="43"/>
      <c r="P14" s="43"/>
      <c r="Q14" s="43"/>
      <c r="R14" s="43"/>
      <c r="S14" s="43"/>
      <c r="T14" s="4"/>
      <c r="U14" s="43"/>
      <c r="V14" s="43"/>
      <c r="W14" s="43"/>
      <c r="X14" s="43"/>
      <c r="Y14" s="43"/>
      <c r="Z14" s="43"/>
      <c r="AA14" s="43"/>
      <c r="AB14" s="43"/>
      <c r="AC14" s="43"/>
      <c r="AD14" s="43"/>
      <c r="AE14" s="43"/>
      <c r="AF14" s="43"/>
      <c r="AG14" s="43"/>
      <c r="AH14" s="43"/>
      <c r="AI14" s="43"/>
      <c r="AJ14" s="43"/>
      <c r="AK14" s="43"/>
      <c r="AL14" s="43"/>
      <c r="AM14" s="43"/>
      <c r="AN14" s="43"/>
      <c r="AO14" s="43"/>
      <c r="AP14" s="43"/>
      <c r="AQ14" s="43"/>
      <c r="AR14" s="43"/>
      <c r="AS14" s="43"/>
      <c r="AT14" s="43"/>
      <c r="AU14" s="43"/>
      <c r="AV14" s="43"/>
    </row>
    <row r="15" spans="1:48" ht="15" x14ac:dyDescent="0.25">
      <c r="A15" s="43"/>
      <c r="B15" s="43"/>
      <c r="C15" s="43"/>
      <c r="D15" s="43"/>
      <c r="E15" s="43"/>
      <c r="F15" s="43"/>
      <c r="G15" s="43"/>
      <c r="H15" s="43"/>
      <c r="I15" s="43"/>
      <c r="J15" s="43"/>
      <c r="K15" s="43"/>
      <c r="L15" s="43"/>
      <c r="M15" s="43"/>
      <c r="N15" s="43"/>
      <c r="O15" s="43"/>
      <c r="P15" s="43"/>
      <c r="Q15" s="43"/>
      <c r="R15" s="43"/>
      <c r="S15" s="43"/>
      <c r="T15" s="4"/>
      <c r="U15" s="43"/>
      <c r="V15" s="43"/>
      <c r="W15" s="43"/>
      <c r="X15" s="43"/>
      <c r="Y15" s="43"/>
      <c r="Z15" s="43"/>
      <c r="AA15" s="43"/>
      <c r="AB15" s="43"/>
      <c r="AC15" s="43"/>
      <c r="AD15" s="43"/>
      <c r="AE15" s="43"/>
      <c r="AF15" s="43"/>
      <c r="AG15" s="43"/>
      <c r="AH15" s="43"/>
      <c r="AI15" s="43"/>
      <c r="AJ15" s="43"/>
      <c r="AK15" s="43"/>
      <c r="AL15" s="43"/>
      <c r="AM15" s="43"/>
      <c r="AN15" s="43"/>
      <c r="AO15" s="43"/>
      <c r="AP15" s="43"/>
      <c r="AQ15" s="43"/>
      <c r="AR15" s="43"/>
      <c r="AS15" s="43"/>
      <c r="AT15" s="43"/>
      <c r="AU15" s="43"/>
      <c r="AV15" s="43"/>
    </row>
    <row r="16" spans="1:48" ht="15" x14ac:dyDescent="0.25">
      <c r="A16" s="43"/>
      <c r="B16" s="43"/>
      <c r="C16" s="43"/>
      <c r="D16" s="43"/>
      <c r="E16" s="43"/>
      <c r="F16" s="43"/>
      <c r="G16" s="43"/>
      <c r="H16" s="43"/>
      <c r="I16" s="43"/>
      <c r="J16" s="43"/>
      <c r="K16" s="43"/>
      <c r="L16" s="43"/>
      <c r="M16" s="43"/>
      <c r="N16" s="43"/>
      <c r="O16" s="43"/>
      <c r="P16" s="43"/>
      <c r="Q16" s="43"/>
      <c r="R16" s="43"/>
      <c r="S16" s="43"/>
      <c r="T16" s="43"/>
      <c r="U16" s="43"/>
      <c r="V16" s="43"/>
      <c r="W16" s="43"/>
      <c r="X16" s="43"/>
      <c r="Y16" s="43"/>
      <c r="Z16" s="43"/>
      <c r="AA16" s="43"/>
      <c r="AB16" s="43"/>
      <c r="AC16" s="43"/>
      <c r="AD16" s="43"/>
      <c r="AE16" s="4"/>
      <c r="AF16" s="43"/>
      <c r="AG16" s="43"/>
      <c r="AH16" s="43"/>
      <c r="AI16" s="43"/>
      <c r="AJ16" s="43"/>
      <c r="AK16" s="43"/>
      <c r="AL16" s="43"/>
      <c r="AM16" s="43"/>
      <c r="AN16" s="43"/>
      <c r="AO16" s="43"/>
      <c r="AP16" s="43"/>
      <c r="AQ16" s="43"/>
      <c r="AR16" s="43"/>
      <c r="AS16" s="43"/>
      <c r="AT16" s="43"/>
      <c r="AU16" s="43"/>
      <c r="AV16" s="43"/>
    </row>
    <row r="17" spans="31:31" ht="15" x14ac:dyDescent="0.25">
      <c r="AE17" s="4"/>
    </row>
    <row r="18" spans="31:31" ht="15" x14ac:dyDescent="0.25">
      <c r="AE18" s="4"/>
    </row>
    <row r="19" spans="31:31" ht="15" x14ac:dyDescent="0.25">
      <c r="AE19" s="4"/>
    </row>
    <row r="20" spans="31:31" ht="15" x14ac:dyDescent="0.25">
      <c r="AE20" s="47"/>
    </row>
  </sheetData>
  <pageMargins left="0.7" right="0.7" top="0.75" bottom="0.75" header="0.3" footer="0.3"/>
</worksheet>
</file>

<file path=xl/worksheets/sheet1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V12"/>
  <sheetViews>
    <sheetView topLeftCell="H1" workbookViewId="0">
      <selection activeCell="O14" sqref="O14"/>
    </sheetView>
  </sheetViews>
  <sheetFormatPr defaultRowHeight="14.5" x14ac:dyDescent="0.35"/>
  <cols>
    <col min="2" max="2" width="10.81640625" customWidth="1"/>
    <col min="3" max="3" width="10.453125" customWidth="1"/>
    <col min="6" max="6" width="19.7265625" customWidth="1"/>
    <col min="7" max="7" width="14.1796875" style="19" customWidth="1"/>
    <col min="10" max="10" width="10.453125" customWidth="1"/>
    <col min="19" max="20" width="15.26953125" customWidth="1"/>
    <col min="30" max="30" width="11" customWidth="1"/>
    <col min="32" max="32" width="11" customWidth="1"/>
    <col min="33" max="33" width="11.54296875" customWidth="1"/>
    <col min="34" max="34" width="11.7265625" customWidth="1"/>
    <col min="35" max="35" width="11.81640625" customWidth="1"/>
    <col min="45" max="45" width="15.453125" customWidth="1"/>
    <col min="46" max="46" width="11.26953125" customWidth="1"/>
    <col min="47" max="47" width="18.7265625" customWidth="1"/>
    <col min="48" max="48" width="10.1796875" customWidth="1"/>
  </cols>
  <sheetData>
    <row r="1" spans="1:48" ht="43.15" x14ac:dyDescent="0.3">
      <c r="A1" s="51" t="s">
        <v>0</v>
      </c>
      <c r="B1" s="51" t="s">
        <v>1</v>
      </c>
      <c r="C1" s="51" t="s">
        <v>2</v>
      </c>
      <c r="D1" s="51" t="s">
        <v>3</v>
      </c>
      <c r="E1" s="51" t="s">
        <v>4</v>
      </c>
      <c r="F1" s="51" t="s">
        <v>5</v>
      </c>
      <c r="G1" s="52" t="s">
        <v>6</v>
      </c>
      <c r="H1" s="51" t="s">
        <v>7</v>
      </c>
      <c r="I1" s="51" t="s">
        <v>8</v>
      </c>
      <c r="J1" s="51" t="s">
        <v>9</v>
      </c>
      <c r="K1" s="51" t="s">
        <v>10</v>
      </c>
      <c r="L1" s="51" t="s">
        <v>11</v>
      </c>
      <c r="M1" s="51" t="s">
        <v>12</v>
      </c>
      <c r="N1" s="51" t="s">
        <v>13</v>
      </c>
      <c r="O1" s="51" t="s">
        <v>14</v>
      </c>
      <c r="P1" s="51" t="s">
        <v>15</v>
      </c>
      <c r="Q1" s="51" t="s">
        <v>16</v>
      </c>
      <c r="R1" s="51" t="s">
        <v>17</v>
      </c>
      <c r="S1" s="51" t="s">
        <v>18</v>
      </c>
      <c r="T1" s="51" t="s">
        <v>19</v>
      </c>
      <c r="U1" s="51" t="s">
        <v>20</v>
      </c>
      <c r="V1" s="51" t="s">
        <v>21</v>
      </c>
      <c r="W1" s="51" t="s">
        <v>22</v>
      </c>
      <c r="X1" s="51" t="s">
        <v>23</v>
      </c>
      <c r="Y1" s="51" t="s">
        <v>24</v>
      </c>
      <c r="Z1" s="51" t="s">
        <v>25</v>
      </c>
      <c r="AA1" s="51" t="s">
        <v>26</v>
      </c>
      <c r="AB1" s="51" t="s">
        <v>27</v>
      </c>
      <c r="AC1" s="51" t="s">
        <v>28</v>
      </c>
      <c r="AD1" s="51" t="s">
        <v>29</v>
      </c>
      <c r="AE1" s="51" t="s">
        <v>30</v>
      </c>
      <c r="AF1" s="51" t="s">
        <v>31</v>
      </c>
      <c r="AG1" s="51" t="s">
        <v>32</v>
      </c>
      <c r="AH1" s="51" t="s">
        <v>33</v>
      </c>
      <c r="AI1" s="51" t="s">
        <v>34</v>
      </c>
      <c r="AJ1" s="51" t="s">
        <v>35</v>
      </c>
      <c r="AK1" s="51" t="s">
        <v>36</v>
      </c>
      <c r="AL1" s="51" t="s">
        <v>37</v>
      </c>
      <c r="AM1" s="51" t="s">
        <v>38</v>
      </c>
      <c r="AN1" s="51" t="s">
        <v>39</v>
      </c>
      <c r="AO1" s="51" t="s">
        <v>40</v>
      </c>
      <c r="AP1" s="51" t="s">
        <v>41</v>
      </c>
      <c r="AQ1" s="51" t="s">
        <v>42</v>
      </c>
      <c r="AR1" s="51" t="s">
        <v>43</v>
      </c>
      <c r="AS1" s="51" t="s">
        <v>44</v>
      </c>
      <c r="AT1" s="51" t="s">
        <v>45</v>
      </c>
      <c r="AU1" s="51" t="s">
        <v>46</v>
      </c>
      <c r="AV1" s="51" t="s">
        <v>47</v>
      </c>
    </row>
    <row r="2" spans="1:48" x14ac:dyDescent="0.3">
      <c r="A2" s="4">
        <v>7</v>
      </c>
      <c r="B2" s="53">
        <v>10</v>
      </c>
      <c r="C2" s="4">
        <v>2013</v>
      </c>
      <c r="D2" s="4">
        <v>10267</v>
      </c>
      <c r="E2" s="4"/>
      <c r="F2" s="4" t="s">
        <v>48</v>
      </c>
      <c r="G2" s="54" t="s">
        <v>49</v>
      </c>
      <c r="H2" s="4" t="s">
        <v>50</v>
      </c>
      <c r="I2" s="4" t="s">
        <v>51</v>
      </c>
      <c r="J2" s="4">
        <v>80228</v>
      </c>
      <c r="K2" s="4">
        <v>720</v>
      </c>
      <c r="L2" s="4" t="s">
        <v>90</v>
      </c>
      <c r="M2" s="4">
        <v>720</v>
      </c>
      <c r="N2" s="4" t="s">
        <v>91</v>
      </c>
      <c r="O2" s="4" t="s">
        <v>54</v>
      </c>
      <c r="P2" s="4">
        <v>17</v>
      </c>
      <c r="Q2" s="4">
        <v>7691</v>
      </c>
      <c r="R2" s="4">
        <v>0</v>
      </c>
      <c r="S2" s="4" t="s">
        <v>62</v>
      </c>
      <c r="T2" s="4" t="s">
        <v>63</v>
      </c>
      <c r="U2" s="4" t="s">
        <v>56</v>
      </c>
      <c r="V2" s="55">
        <v>0</v>
      </c>
      <c r="W2" s="4" t="s">
        <v>64</v>
      </c>
      <c r="X2" s="4">
        <v>35</v>
      </c>
      <c r="Y2" s="4" t="s">
        <v>57</v>
      </c>
      <c r="Z2" s="4" t="s">
        <v>65</v>
      </c>
      <c r="AA2" s="55">
        <v>0</v>
      </c>
      <c r="AB2" s="55">
        <v>0</v>
      </c>
      <c r="AC2" s="55">
        <v>0</v>
      </c>
      <c r="AD2" s="55">
        <v>0</v>
      </c>
      <c r="AE2" s="4">
        <v>0</v>
      </c>
      <c r="AF2" s="55">
        <v>0</v>
      </c>
      <c r="AG2" s="53"/>
      <c r="AH2" s="4">
        <v>0</v>
      </c>
      <c r="AI2" s="53"/>
      <c r="AJ2" s="55">
        <v>0</v>
      </c>
      <c r="AK2" s="55">
        <v>0</v>
      </c>
      <c r="AL2" s="55">
        <v>0</v>
      </c>
      <c r="AM2" s="55">
        <v>0</v>
      </c>
      <c r="AN2" s="4"/>
      <c r="AO2" s="4"/>
      <c r="AP2" s="4"/>
      <c r="AQ2" s="4"/>
      <c r="AR2" s="4"/>
      <c r="AS2" s="4" t="s">
        <v>88</v>
      </c>
      <c r="AT2" s="4" t="s">
        <v>60</v>
      </c>
      <c r="AU2" s="4" t="s">
        <v>89</v>
      </c>
      <c r="AV2" s="5">
        <v>41614</v>
      </c>
    </row>
    <row r="3" spans="1:48" x14ac:dyDescent="0.3">
      <c r="A3" s="4">
        <v>7</v>
      </c>
      <c r="B3" s="53">
        <v>10</v>
      </c>
      <c r="C3" s="4">
        <v>2013</v>
      </c>
      <c r="D3" s="4">
        <v>10267</v>
      </c>
      <c r="E3" s="4"/>
      <c r="F3" s="4" t="s">
        <v>48</v>
      </c>
      <c r="G3" s="54" t="s">
        <v>49</v>
      </c>
      <c r="H3" s="4" t="s">
        <v>50</v>
      </c>
      <c r="I3" s="4" t="s">
        <v>51</v>
      </c>
      <c r="J3" s="4">
        <v>80228</v>
      </c>
      <c r="K3" s="4">
        <v>720</v>
      </c>
      <c r="L3" s="4" t="s">
        <v>90</v>
      </c>
      <c r="M3" s="4">
        <v>720</v>
      </c>
      <c r="N3" s="4" t="s">
        <v>91</v>
      </c>
      <c r="O3" s="4" t="s">
        <v>54</v>
      </c>
      <c r="P3" s="4">
        <v>17</v>
      </c>
      <c r="Q3" s="4">
        <v>7694</v>
      </c>
      <c r="R3" s="4">
        <v>0</v>
      </c>
      <c r="S3" s="4" t="s">
        <v>73</v>
      </c>
      <c r="T3" s="4" t="s">
        <v>69</v>
      </c>
      <c r="U3" s="4" t="s">
        <v>70</v>
      </c>
      <c r="V3" s="55">
        <v>31</v>
      </c>
      <c r="W3" s="4" t="s">
        <v>74</v>
      </c>
      <c r="X3" s="4">
        <v>13</v>
      </c>
      <c r="Y3" s="4" t="s">
        <v>67</v>
      </c>
      <c r="Z3" s="4" t="s">
        <v>58</v>
      </c>
      <c r="AA3" s="55">
        <v>115</v>
      </c>
      <c r="AB3" s="55">
        <v>62</v>
      </c>
      <c r="AC3" s="55">
        <v>0</v>
      </c>
      <c r="AD3" s="55">
        <v>0</v>
      </c>
      <c r="AE3" s="4">
        <f>AA3+AB3</f>
        <v>177</v>
      </c>
      <c r="AF3" s="55">
        <f>5*31</f>
        <v>155</v>
      </c>
      <c r="AG3" s="55"/>
      <c r="AH3" s="4">
        <f>AF3</f>
        <v>155</v>
      </c>
      <c r="AI3" s="53"/>
      <c r="AJ3" s="55">
        <v>0</v>
      </c>
      <c r="AK3" s="55">
        <v>0</v>
      </c>
      <c r="AL3" s="55">
        <v>0</v>
      </c>
      <c r="AM3" s="55">
        <v>4</v>
      </c>
      <c r="AN3" s="4" t="s">
        <v>72</v>
      </c>
      <c r="AO3" s="4"/>
      <c r="AP3" s="4"/>
      <c r="AQ3" s="4"/>
      <c r="AR3" s="4"/>
      <c r="AS3" s="4" t="s">
        <v>88</v>
      </c>
      <c r="AT3" s="4" t="s">
        <v>60</v>
      </c>
      <c r="AU3" s="4" t="s">
        <v>89</v>
      </c>
      <c r="AV3" s="5">
        <v>41614</v>
      </c>
    </row>
    <row r="4" spans="1:48" x14ac:dyDescent="0.3">
      <c r="A4" s="4">
        <v>7</v>
      </c>
      <c r="B4" s="53">
        <v>10</v>
      </c>
      <c r="C4" s="4">
        <v>2013</v>
      </c>
      <c r="D4" s="4">
        <v>10267</v>
      </c>
      <c r="E4" s="4"/>
      <c r="F4" s="4" t="s">
        <v>48</v>
      </c>
      <c r="G4" s="54" t="s">
        <v>49</v>
      </c>
      <c r="H4" s="4" t="s">
        <v>50</v>
      </c>
      <c r="I4" s="4" t="s">
        <v>51</v>
      </c>
      <c r="J4" s="4">
        <v>80228</v>
      </c>
      <c r="K4" s="4">
        <v>720</v>
      </c>
      <c r="L4" s="4" t="s">
        <v>90</v>
      </c>
      <c r="M4" s="4">
        <v>720</v>
      </c>
      <c r="N4" s="4" t="s">
        <v>91</v>
      </c>
      <c r="O4" s="4" t="s">
        <v>54</v>
      </c>
      <c r="P4" s="4">
        <v>17</v>
      </c>
      <c r="Q4" s="4">
        <v>7696</v>
      </c>
      <c r="R4" s="4">
        <v>0</v>
      </c>
      <c r="S4" s="4" t="s">
        <v>75</v>
      </c>
      <c r="T4" s="4" t="s">
        <v>85</v>
      </c>
      <c r="U4" s="4" t="s">
        <v>70</v>
      </c>
      <c r="V4" s="55">
        <v>31</v>
      </c>
      <c r="W4" s="4" t="s">
        <v>76</v>
      </c>
      <c r="X4" s="4">
        <v>9</v>
      </c>
      <c r="Y4" s="4" t="s">
        <v>67</v>
      </c>
      <c r="Z4" s="4" t="s">
        <v>58</v>
      </c>
      <c r="AA4" s="55">
        <v>0</v>
      </c>
      <c r="AB4" s="55">
        <v>0</v>
      </c>
      <c r="AC4" s="55">
        <v>0</v>
      </c>
      <c r="AD4" s="55">
        <v>0</v>
      </c>
      <c r="AE4" s="4">
        <v>0</v>
      </c>
      <c r="AF4" s="55">
        <v>5217</v>
      </c>
      <c r="AG4" s="53"/>
      <c r="AH4" s="4">
        <v>0</v>
      </c>
      <c r="AI4" s="53"/>
      <c r="AJ4" s="4">
        <f>AF4</f>
        <v>5217</v>
      </c>
      <c r="AK4" s="55">
        <v>0</v>
      </c>
      <c r="AL4" s="55">
        <v>614</v>
      </c>
      <c r="AM4" s="55">
        <v>0</v>
      </c>
      <c r="AN4" s="4"/>
      <c r="AO4" s="4"/>
      <c r="AP4" s="4"/>
      <c r="AQ4" s="4"/>
      <c r="AR4" s="4"/>
      <c r="AS4" s="4" t="s">
        <v>88</v>
      </c>
      <c r="AT4" s="4" t="s">
        <v>60</v>
      </c>
      <c r="AU4" s="4" t="s">
        <v>89</v>
      </c>
      <c r="AV4" s="5">
        <v>41614</v>
      </c>
    </row>
    <row r="5" spans="1:48" x14ac:dyDescent="0.3">
      <c r="A5" s="4">
        <v>7</v>
      </c>
      <c r="B5" s="53">
        <v>10</v>
      </c>
      <c r="C5" s="4">
        <v>2013</v>
      </c>
      <c r="D5" s="4">
        <v>10267</v>
      </c>
      <c r="E5" s="4"/>
      <c r="F5" s="4" t="s">
        <v>48</v>
      </c>
      <c r="G5" s="54" t="s">
        <v>49</v>
      </c>
      <c r="H5" s="4" t="s">
        <v>50</v>
      </c>
      <c r="I5" s="4" t="s">
        <v>51</v>
      </c>
      <c r="J5" s="4">
        <v>80228</v>
      </c>
      <c r="K5" s="4">
        <v>720</v>
      </c>
      <c r="L5" s="4" t="s">
        <v>90</v>
      </c>
      <c r="M5" s="4">
        <v>720</v>
      </c>
      <c r="N5" s="4" t="s">
        <v>91</v>
      </c>
      <c r="O5" s="4" t="s">
        <v>54</v>
      </c>
      <c r="P5" s="4">
        <v>17</v>
      </c>
      <c r="Q5" s="4">
        <v>7702</v>
      </c>
      <c r="R5" s="4">
        <v>0</v>
      </c>
      <c r="S5" s="4" t="s">
        <v>77</v>
      </c>
      <c r="T5" s="4" t="s">
        <v>78</v>
      </c>
      <c r="U5" s="4" t="s">
        <v>70</v>
      </c>
      <c r="V5" s="55">
        <v>31</v>
      </c>
      <c r="W5" s="4" t="s">
        <v>79</v>
      </c>
      <c r="X5" s="4">
        <v>8</v>
      </c>
      <c r="Y5" s="4" t="s">
        <v>67</v>
      </c>
      <c r="Z5" s="4" t="s">
        <v>58</v>
      </c>
      <c r="AA5" s="55">
        <v>257</v>
      </c>
      <c r="AB5" s="55">
        <v>545</v>
      </c>
      <c r="AC5" s="56">
        <v>706</v>
      </c>
      <c r="AD5" s="55">
        <v>0</v>
      </c>
      <c r="AE5" s="32">
        <f>AA5+AB5-AC5</f>
        <v>96</v>
      </c>
      <c r="AF5" s="55">
        <f>AH5+AJ5</f>
        <v>1175</v>
      </c>
      <c r="AG5" s="53"/>
      <c r="AH5" s="4">
        <f>10*31</f>
        <v>310</v>
      </c>
      <c r="AI5" s="53"/>
      <c r="AJ5" s="55">
        <v>865</v>
      </c>
      <c r="AK5" s="55">
        <v>38</v>
      </c>
      <c r="AL5" s="55">
        <v>835</v>
      </c>
      <c r="AM5" s="55">
        <v>0</v>
      </c>
      <c r="AN5" s="4" t="s">
        <v>72</v>
      </c>
      <c r="AO5" s="4"/>
      <c r="AP5" s="4"/>
      <c r="AQ5" s="4"/>
      <c r="AR5" s="4"/>
      <c r="AS5" s="4" t="s">
        <v>88</v>
      </c>
      <c r="AT5" s="4" t="s">
        <v>60</v>
      </c>
      <c r="AU5" s="4" t="s">
        <v>89</v>
      </c>
      <c r="AV5" s="5">
        <v>41614</v>
      </c>
    </row>
    <row r="6" spans="1:48" x14ac:dyDescent="0.3">
      <c r="A6" s="4">
        <v>7</v>
      </c>
      <c r="B6" s="53">
        <v>10</v>
      </c>
      <c r="C6" s="4">
        <v>2013</v>
      </c>
      <c r="D6" s="4">
        <v>10267</v>
      </c>
      <c r="E6" s="4"/>
      <c r="F6" s="4" t="s">
        <v>48</v>
      </c>
      <c r="G6" s="54" t="s">
        <v>49</v>
      </c>
      <c r="H6" s="4" t="s">
        <v>50</v>
      </c>
      <c r="I6" s="4" t="s">
        <v>51</v>
      </c>
      <c r="J6" s="4">
        <v>80228</v>
      </c>
      <c r="K6" s="4">
        <v>720</v>
      </c>
      <c r="L6" s="4" t="s">
        <v>90</v>
      </c>
      <c r="M6" s="4">
        <v>720</v>
      </c>
      <c r="N6" s="4" t="s">
        <v>91</v>
      </c>
      <c r="O6" s="4" t="s">
        <v>54</v>
      </c>
      <c r="P6" s="4">
        <v>17</v>
      </c>
      <c r="Q6" s="4">
        <v>7715</v>
      </c>
      <c r="R6" s="4">
        <v>0</v>
      </c>
      <c r="S6" s="4" t="s">
        <v>81</v>
      </c>
      <c r="T6" s="4" t="s">
        <v>63</v>
      </c>
      <c r="U6" s="4" t="s">
        <v>66</v>
      </c>
      <c r="V6" s="55">
        <v>0</v>
      </c>
      <c r="W6" s="4" t="s">
        <v>74</v>
      </c>
      <c r="X6" s="4">
        <v>16</v>
      </c>
      <c r="Y6" s="4" t="s">
        <v>67</v>
      </c>
      <c r="Z6" s="4" t="s">
        <v>58</v>
      </c>
      <c r="AA6" s="55">
        <v>35</v>
      </c>
      <c r="AB6" s="55">
        <v>0</v>
      </c>
      <c r="AC6" s="55">
        <v>0</v>
      </c>
      <c r="AD6" s="55">
        <v>0</v>
      </c>
      <c r="AE6" s="4">
        <v>35</v>
      </c>
      <c r="AF6" s="55">
        <v>0</v>
      </c>
      <c r="AG6" s="53"/>
      <c r="AH6" s="4">
        <v>0</v>
      </c>
      <c r="AI6" s="53"/>
      <c r="AJ6" s="55">
        <v>0</v>
      </c>
      <c r="AK6" s="55">
        <v>0</v>
      </c>
      <c r="AL6" s="55">
        <v>0</v>
      </c>
      <c r="AM6" s="55">
        <v>0</v>
      </c>
      <c r="AN6" s="4"/>
      <c r="AO6" s="4"/>
      <c r="AP6" s="4"/>
      <c r="AQ6" s="4"/>
      <c r="AR6" s="4"/>
      <c r="AS6" s="4" t="s">
        <v>88</v>
      </c>
      <c r="AT6" s="4" t="s">
        <v>60</v>
      </c>
      <c r="AU6" s="4" t="s">
        <v>89</v>
      </c>
      <c r="AV6" s="5">
        <v>41614</v>
      </c>
    </row>
    <row r="7" spans="1:48" s="54" customFormat="1" x14ac:dyDescent="0.3">
      <c r="A7" s="4">
        <v>7</v>
      </c>
      <c r="B7" s="53">
        <v>10</v>
      </c>
      <c r="C7" s="4">
        <v>2013</v>
      </c>
      <c r="D7" s="4">
        <v>10267</v>
      </c>
      <c r="E7" s="4"/>
      <c r="F7" s="4" t="s">
        <v>48</v>
      </c>
      <c r="G7" s="54" t="s">
        <v>49</v>
      </c>
      <c r="H7" s="4" t="s">
        <v>50</v>
      </c>
      <c r="I7" s="4" t="s">
        <v>51</v>
      </c>
      <c r="J7" s="4">
        <v>80228</v>
      </c>
      <c r="K7" s="4">
        <v>720</v>
      </c>
      <c r="L7" s="4" t="s">
        <v>90</v>
      </c>
      <c r="M7" s="4">
        <v>720</v>
      </c>
      <c r="N7" s="4" t="s">
        <v>91</v>
      </c>
      <c r="O7" s="4" t="s">
        <v>54</v>
      </c>
      <c r="P7" s="4">
        <v>17</v>
      </c>
      <c r="Q7" s="4">
        <v>7771</v>
      </c>
      <c r="R7" s="4">
        <v>0</v>
      </c>
      <c r="S7" s="4" t="s">
        <v>112</v>
      </c>
      <c r="T7" s="4" t="s">
        <v>55</v>
      </c>
      <c r="U7" s="4" t="s">
        <v>114</v>
      </c>
      <c r="V7" s="55">
        <v>0</v>
      </c>
      <c r="W7" s="4" t="s">
        <v>84</v>
      </c>
      <c r="X7" s="4">
        <v>32</v>
      </c>
      <c r="Y7" s="4" t="s">
        <v>113</v>
      </c>
      <c r="Z7" s="4" t="s">
        <v>58</v>
      </c>
      <c r="AA7" s="55"/>
      <c r="AB7" s="55"/>
      <c r="AC7" s="55"/>
      <c r="AD7" s="55"/>
      <c r="AE7" s="4"/>
      <c r="AF7" s="55"/>
      <c r="AG7" s="53"/>
      <c r="AH7" s="4"/>
      <c r="AI7" s="53"/>
      <c r="AJ7" s="55"/>
      <c r="AK7" s="55"/>
      <c r="AL7" s="55"/>
      <c r="AM7" s="55"/>
      <c r="AN7" s="4"/>
      <c r="AO7" s="4"/>
      <c r="AP7" s="4"/>
      <c r="AQ7" s="4"/>
      <c r="AR7" s="4"/>
      <c r="AS7" s="4" t="s">
        <v>88</v>
      </c>
      <c r="AT7" s="4" t="s">
        <v>60</v>
      </c>
      <c r="AU7" s="4" t="s">
        <v>89</v>
      </c>
      <c r="AV7" s="5"/>
    </row>
    <row r="8" spans="1:48" s="4" customFormat="1" x14ac:dyDescent="0.3">
      <c r="A8" s="4">
        <v>7</v>
      </c>
      <c r="B8" s="4">
        <v>3</v>
      </c>
      <c r="C8" s="4">
        <v>2013</v>
      </c>
      <c r="D8" s="4">
        <v>10267</v>
      </c>
      <c r="F8" s="4" t="s">
        <v>48</v>
      </c>
      <c r="G8" s="71" t="s">
        <v>49</v>
      </c>
      <c r="H8" s="4" t="s">
        <v>50</v>
      </c>
      <c r="I8" s="4" t="s">
        <v>51</v>
      </c>
      <c r="J8" s="4">
        <v>80228</v>
      </c>
      <c r="K8" s="4">
        <v>303</v>
      </c>
      <c r="L8" s="4" t="s">
        <v>52</v>
      </c>
      <c r="M8" s="4">
        <v>303</v>
      </c>
      <c r="N8" s="4" t="s">
        <v>53</v>
      </c>
      <c r="O8" s="4" t="s">
        <v>54</v>
      </c>
      <c r="P8" s="4">
        <v>17</v>
      </c>
      <c r="Q8" s="4">
        <v>7693</v>
      </c>
      <c r="R8" s="4">
        <v>0</v>
      </c>
      <c r="S8" s="4" t="s">
        <v>68</v>
      </c>
      <c r="T8" s="4" t="s">
        <v>69</v>
      </c>
      <c r="U8" s="4" t="s">
        <v>82</v>
      </c>
      <c r="V8" s="4">
        <v>0</v>
      </c>
      <c r="W8" s="4" t="s">
        <v>71</v>
      </c>
      <c r="X8" s="4">
        <v>5</v>
      </c>
      <c r="Y8" s="4" t="s">
        <v>57</v>
      </c>
      <c r="Z8" s="4" t="s">
        <v>58</v>
      </c>
      <c r="AA8" s="4">
        <v>27</v>
      </c>
      <c r="AB8" s="4">
        <v>35</v>
      </c>
      <c r="AC8" s="4">
        <v>62</v>
      </c>
      <c r="AE8" s="4">
        <v>0</v>
      </c>
      <c r="AK8" s="4">
        <v>37</v>
      </c>
      <c r="AS8" s="4" t="s">
        <v>59</v>
      </c>
      <c r="AT8" s="4" t="s">
        <v>60</v>
      </c>
      <c r="AU8" s="4" t="s">
        <v>61</v>
      </c>
      <c r="AV8" s="5">
        <v>41397</v>
      </c>
    </row>
    <row r="9" spans="1:48" x14ac:dyDescent="0.3">
      <c r="AE9" s="19"/>
    </row>
    <row r="12" spans="1:48" ht="15" x14ac:dyDescent="0.25">
      <c r="S12" s="8" t="s">
        <v>121</v>
      </c>
      <c r="T12" s="8"/>
      <c r="U12" s="8"/>
      <c r="V12" s="8"/>
    </row>
  </sheetData>
  <pageMargins left="0.7" right="0.7" top="0.75" bottom="0.75" header="0.3" footer="0.3"/>
  <legacyDrawing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V12"/>
  <sheetViews>
    <sheetView topLeftCell="O1" zoomScale="85" zoomScaleNormal="85" workbookViewId="0">
      <selection activeCell="V5" sqref="V5:V6"/>
    </sheetView>
  </sheetViews>
  <sheetFormatPr defaultRowHeight="14.5" x14ac:dyDescent="0.35"/>
  <cols>
    <col min="19" max="19" width="26.81640625" customWidth="1"/>
    <col min="45" max="45" width="11.81640625" customWidth="1"/>
    <col min="46" max="46" width="4.26953125" customWidth="1"/>
    <col min="47" max="47" width="16" customWidth="1"/>
  </cols>
  <sheetData>
    <row r="1" spans="1:48" ht="86.5" x14ac:dyDescent="0.3">
      <c r="A1" s="58" t="s">
        <v>0</v>
      </c>
      <c r="B1" s="58" t="s">
        <v>1</v>
      </c>
      <c r="C1" s="58" t="s">
        <v>2</v>
      </c>
      <c r="D1" s="58" t="s">
        <v>3</v>
      </c>
      <c r="E1" s="58" t="s">
        <v>4</v>
      </c>
      <c r="F1" s="58" t="s">
        <v>5</v>
      </c>
      <c r="G1" s="59" t="s">
        <v>6</v>
      </c>
      <c r="H1" s="58" t="s">
        <v>7</v>
      </c>
      <c r="I1" s="58" t="s">
        <v>8</v>
      </c>
      <c r="J1" s="58" t="s">
        <v>9</v>
      </c>
      <c r="K1" s="58" t="s">
        <v>10</v>
      </c>
      <c r="L1" s="58" t="s">
        <v>11</v>
      </c>
      <c r="M1" s="58" t="s">
        <v>12</v>
      </c>
      <c r="N1" s="58" t="s">
        <v>13</v>
      </c>
      <c r="O1" s="58" t="s">
        <v>14</v>
      </c>
      <c r="P1" s="58" t="s">
        <v>15</v>
      </c>
      <c r="Q1" s="58" t="s">
        <v>16</v>
      </c>
      <c r="R1" s="58" t="s">
        <v>17</v>
      </c>
      <c r="S1" s="58" t="s">
        <v>18</v>
      </c>
      <c r="T1" s="58" t="s">
        <v>19</v>
      </c>
      <c r="U1" s="58" t="s">
        <v>20</v>
      </c>
      <c r="V1" s="58" t="s">
        <v>21</v>
      </c>
      <c r="W1" s="58" t="s">
        <v>22</v>
      </c>
      <c r="X1" s="58" t="s">
        <v>23</v>
      </c>
      <c r="Y1" s="58" t="s">
        <v>24</v>
      </c>
      <c r="Z1" s="58" t="s">
        <v>25</v>
      </c>
      <c r="AA1" s="58" t="s">
        <v>26</v>
      </c>
      <c r="AB1" s="58" t="s">
        <v>27</v>
      </c>
      <c r="AC1" s="58" t="s">
        <v>28</v>
      </c>
      <c r="AD1" s="58" t="s">
        <v>29</v>
      </c>
      <c r="AE1" s="58" t="s">
        <v>30</v>
      </c>
      <c r="AF1" s="58" t="s">
        <v>31</v>
      </c>
      <c r="AG1" s="58" t="s">
        <v>32</v>
      </c>
      <c r="AH1" s="58" t="s">
        <v>33</v>
      </c>
      <c r="AI1" s="58" t="s">
        <v>34</v>
      </c>
      <c r="AJ1" s="58" t="s">
        <v>35</v>
      </c>
      <c r="AK1" s="58" t="s">
        <v>36</v>
      </c>
      <c r="AL1" s="58" t="s">
        <v>37</v>
      </c>
      <c r="AM1" s="58" t="s">
        <v>38</v>
      </c>
      <c r="AN1" s="58" t="s">
        <v>39</v>
      </c>
      <c r="AO1" s="58" t="s">
        <v>40</v>
      </c>
      <c r="AP1" s="58" t="s">
        <v>41</v>
      </c>
      <c r="AQ1" s="58" t="s">
        <v>42</v>
      </c>
      <c r="AR1" s="58" t="s">
        <v>43</v>
      </c>
      <c r="AS1" s="58" t="s">
        <v>44</v>
      </c>
      <c r="AT1" s="58" t="s">
        <v>45</v>
      </c>
      <c r="AU1" s="58" t="s">
        <v>46</v>
      </c>
      <c r="AV1" s="58" t="s">
        <v>47</v>
      </c>
    </row>
    <row r="2" spans="1:48" x14ac:dyDescent="0.3">
      <c r="A2" s="4">
        <v>7</v>
      </c>
      <c r="B2" s="60">
        <v>11</v>
      </c>
      <c r="C2" s="4">
        <v>2013</v>
      </c>
      <c r="D2" s="4">
        <v>10267</v>
      </c>
      <c r="E2" s="4"/>
      <c r="F2" s="4" t="s">
        <v>48</v>
      </c>
      <c r="G2" s="61" t="s">
        <v>49</v>
      </c>
      <c r="H2" s="4" t="s">
        <v>50</v>
      </c>
      <c r="I2" s="4" t="s">
        <v>51</v>
      </c>
      <c r="J2" s="4">
        <v>80228</v>
      </c>
      <c r="K2" s="4">
        <v>720</v>
      </c>
      <c r="L2" s="4" t="s">
        <v>90</v>
      </c>
      <c r="M2" s="4">
        <v>720</v>
      </c>
      <c r="N2" s="4" t="s">
        <v>91</v>
      </c>
      <c r="O2" s="4" t="s">
        <v>54</v>
      </c>
      <c r="P2" s="4">
        <v>17</v>
      </c>
      <c r="Q2" s="4">
        <v>7691</v>
      </c>
      <c r="R2" s="4">
        <v>0</v>
      </c>
      <c r="S2" s="4" t="s">
        <v>62</v>
      </c>
      <c r="T2" s="4" t="s">
        <v>63</v>
      </c>
      <c r="U2" s="4" t="s">
        <v>56</v>
      </c>
      <c r="V2" s="64">
        <v>0</v>
      </c>
      <c r="W2" s="4" t="s">
        <v>64</v>
      </c>
      <c r="X2" s="4">
        <v>35</v>
      </c>
      <c r="Y2" s="4" t="s">
        <v>57</v>
      </c>
      <c r="Z2" s="4" t="s">
        <v>65</v>
      </c>
      <c r="AA2" s="64">
        <v>0</v>
      </c>
      <c r="AB2" s="64">
        <v>0</v>
      </c>
      <c r="AC2" s="64">
        <v>0</v>
      </c>
      <c r="AD2" s="64">
        <v>0</v>
      </c>
      <c r="AE2" s="4">
        <v>0</v>
      </c>
      <c r="AF2" s="64">
        <v>0</v>
      </c>
      <c r="AG2" s="60"/>
      <c r="AH2" s="4">
        <v>0</v>
      </c>
      <c r="AI2" s="60"/>
      <c r="AJ2" s="64">
        <v>0</v>
      </c>
      <c r="AK2" s="64">
        <v>0</v>
      </c>
      <c r="AL2" s="64">
        <v>0</v>
      </c>
      <c r="AM2" s="64">
        <v>0</v>
      </c>
      <c r="AN2" s="4"/>
      <c r="AO2" s="4"/>
      <c r="AP2" s="4"/>
      <c r="AQ2" s="4"/>
      <c r="AR2" s="4"/>
      <c r="AS2" s="4" t="s">
        <v>88</v>
      </c>
      <c r="AT2" s="4" t="s">
        <v>60</v>
      </c>
      <c r="AU2" s="4" t="s">
        <v>89</v>
      </c>
      <c r="AV2" s="5">
        <v>41673</v>
      </c>
    </row>
    <row r="3" spans="1:48" x14ac:dyDescent="0.3">
      <c r="A3" s="4">
        <v>7</v>
      </c>
      <c r="B3" s="60">
        <v>11</v>
      </c>
      <c r="C3" s="4">
        <v>2013</v>
      </c>
      <c r="D3" s="4">
        <v>10267</v>
      </c>
      <c r="E3" s="4"/>
      <c r="F3" s="4" t="s">
        <v>48</v>
      </c>
      <c r="G3" s="61" t="s">
        <v>49</v>
      </c>
      <c r="H3" s="4" t="s">
        <v>50</v>
      </c>
      <c r="I3" s="4" t="s">
        <v>51</v>
      </c>
      <c r="J3" s="4">
        <v>80228</v>
      </c>
      <c r="K3" s="4">
        <v>720</v>
      </c>
      <c r="L3" s="4" t="s">
        <v>90</v>
      </c>
      <c r="M3" s="4">
        <v>720</v>
      </c>
      <c r="N3" s="4" t="s">
        <v>91</v>
      </c>
      <c r="O3" s="4" t="s">
        <v>54</v>
      </c>
      <c r="P3" s="4">
        <v>17</v>
      </c>
      <c r="Q3" s="4">
        <v>7694</v>
      </c>
      <c r="R3" s="4">
        <v>0</v>
      </c>
      <c r="S3" s="4" t="s">
        <v>73</v>
      </c>
      <c r="T3" s="4" t="s">
        <v>69</v>
      </c>
      <c r="U3" s="4" t="s">
        <v>70</v>
      </c>
      <c r="V3" s="64">
        <v>30</v>
      </c>
      <c r="W3" s="4" t="s">
        <v>74</v>
      </c>
      <c r="X3" s="4">
        <v>13</v>
      </c>
      <c r="Y3" s="4" t="s">
        <v>67</v>
      </c>
      <c r="Z3" s="4" t="s">
        <v>58</v>
      </c>
      <c r="AA3" s="64">
        <v>177</v>
      </c>
      <c r="AB3" s="64">
        <v>60</v>
      </c>
      <c r="AC3" s="64">
        <v>168</v>
      </c>
      <c r="AD3" s="64">
        <v>0</v>
      </c>
      <c r="AE3" s="4">
        <v>69</v>
      </c>
      <c r="AF3" s="4">
        <v>150</v>
      </c>
      <c r="AG3" s="62"/>
      <c r="AH3" s="4">
        <v>150</v>
      </c>
      <c r="AI3" s="60"/>
      <c r="AJ3" s="64">
        <v>0</v>
      </c>
      <c r="AK3" s="64">
        <v>39</v>
      </c>
      <c r="AL3" s="64">
        <v>0</v>
      </c>
      <c r="AM3" s="64">
        <v>4</v>
      </c>
      <c r="AN3" s="4" t="s">
        <v>72</v>
      </c>
      <c r="AO3" s="4"/>
      <c r="AP3" s="4"/>
      <c r="AQ3" s="4"/>
      <c r="AR3" s="4"/>
      <c r="AS3" s="4" t="s">
        <v>88</v>
      </c>
      <c r="AT3" s="4" t="s">
        <v>60</v>
      </c>
      <c r="AU3" s="4" t="s">
        <v>89</v>
      </c>
      <c r="AV3" s="5">
        <v>41673</v>
      </c>
    </row>
    <row r="4" spans="1:48" x14ac:dyDescent="0.3">
      <c r="A4" s="4">
        <v>7</v>
      </c>
      <c r="B4" s="60">
        <v>11</v>
      </c>
      <c r="C4" s="4">
        <v>2013</v>
      </c>
      <c r="D4" s="4">
        <v>10267</v>
      </c>
      <c r="E4" s="4"/>
      <c r="F4" s="4" t="s">
        <v>48</v>
      </c>
      <c r="G4" s="61" t="s">
        <v>49</v>
      </c>
      <c r="H4" s="4" t="s">
        <v>50</v>
      </c>
      <c r="I4" s="4" t="s">
        <v>51</v>
      </c>
      <c r="J4" s="4">
        <v>80228</v>
      </c>
      <c r="K4" s="4">
        <v>720</v>
      </c>
      <c r="L4" s="4" t="s">
        <v>90</v>
      </c>
      <c r="M4" s="4">
        <v>720</v>
      </c>
      <c r="N4" s="4" t="s">
        <v>91</v>
      </c>
      <c r="O4" s="4" t="s">
        <v>54</v>
      </c>
      <c r="P4" s="4">
        <v>17</v>
      </c>
      <c r="Q4" s="4">
        <v>7696</v>
      </c>
      <c r="R4" s="4">
        <v>0</v>
      </c>
      <c r="S4" s="4" t="s">
        <v>75</v>
      </c>
      <c r="T4" s="4" t="s">
        <v>85</v>
      </c>
      <c r="U4" s="4" t="s">
        <v>70</v>
      </c>
      <c r="V4" s="64">
        <v>30</v>
      </c>
      <c r="W4" s="4" t="s">
        <v>76</v>
      </c>
      <c r="X4" s="4">
        <v>9</v>
      </c>
      <c r="Y4" s="4" t="s">
        <v>67</v>
      </c>
      <c r="Z4" s="4" t="s">
        <v>58</v>
      </c>
      <c r="AA4" s="64">
        <v>0</v>
      </c>
      <c r="AB4" s="64">
        <v>0</v>
      </c>
      <c r="AC4" s="64">
        <v>0</v>
      </c>
      <c r="AD4" s="64">
        <v>0</v>
      </c>
      <c r="AE4" s="4">
        <v>0</v>
      </c>
      <c r="AF4" s="64">
        <v>8651</v>
      </c>
      <c r="AG4" s="60"/>
      <c r="AH4" s="4">
        <v>0</v>
      </c>
      <c r="AI4" s="60"/>
      <c r="AJ4" s="4">
        <v>8651</v>
      </c>
      <c r="AK4" s="64">
        <v>0</v>
      </c>
      <c r="AL4" s="64">
        <v>615</v>
      </c>
      <c r="AM4" s="64">
        <v>0</v>
      </c>
      <c r="AN4" s="4"/>
      <c r="AO4" s="4"/>
      <c r="AP4" s="4"/>
      <c r="AQ4" s="4"/>
      <c r="AR4" s="4"/>
      <c r="AS4" s="4" t="s">
        <v>88</v>
      </c>
      <c r="AT4" s="4" t="s">
        <v>60</v>
      </c>
      <c r="AU4" s="4" t="s">
        <v>89</v>
      </c>
      <c r="AV4" s="5">
        <v>41673</v>
      </c>
    </row>
    <row r="5" spans="1:48" x14ac:dyDescent="0.3">
      <c r="A5" s="4">
        <v>7</v>
      </c>
      <c r="B5" s="60">
        <v>11</v>
      </c>
      <c r="C5" s="4">
        <v>2013</v>
      </c>
      <c r="D5" s="4">
        <v>10267</v>
      </c>
      <c r="E5" s="4"/>
      <c r="F5" s="4" t="s">
        <v>48</v>
      </c>
      <c r="G5" s="61" t="s">
        <v>49</v>
      </c>
      <c r="H5" s="4" t="s">
        <v>50</v>
      </c>
      <c r="I5" s="4" t="s">
        <v>51</v>
      </c>
      <c r="J5" s="4">
        <v>80228</v>
      </c>
      <c r="K5" s="4">
        <v>720</v>
      </c>
      <c r="L5" s="4" t="s">
        <v>90</v>
      </c>
      <c r="M5" s="4">
        <v>720</v>
      </c>
      <c r="N5" s="4" t="s">
        <v>91</v>
      </c>
      <c r="O5" s="4" t="s">
        <v>54</v>
      </c>
      <c r="P5" s="4">
        <v>17</v>
      </c>
      <c r="Q5" s="4">
        <v>7702</v>
      </c>
      <c r="R5" s="4">
        <v>0</v>
      </c>
      <c r="S5" s="4" t="s">
        <v>77</v>
      </c>
      <c r="T5" s="4" t="s">
        <v>78</v>
      </c>
      <c r="U5" s="4" t="s">
        <v>70</v>
      </c>
      <c r="V5" s="64">
        <v>30</v>
      </c>
      <c r="W5" s="4" t="s">
        <v>79</v>
      </c>
      <c r="X5" s="4">
        <v>8</v>
      </c>
      <c r="Y5" s="4" t="s">
        <v>67</v>
      </c>
      <c r="Z5" s="4" t="s">
        <v>58</v>
      </c>
      <c r="AA5" s="64">
        <v>96</v>
      </c>
      <c r="AB5" s="64">
        <v>611</v>
      </c>
      <c r="AC5" s="65">
        <v>531</v>
      </c>
      <c r="AD5" s="64">
        <v>0</v>
      </c>
      <c r="AE5" s="32">
        <f>AA5+AB5-AC5</f>
        <v>176</v>
      </c>
      <c r="AF5" s="4">
        <v>1171</v>
      </c>
      <c r="AG5" s="60"/>
      <c r="AH5" s="4">
        <v>300</v>
      </c>
      <c r="AI5" s="60"/>
      <c r="AJ5" s="64">
        <v>871</v>
      </c>
      <c r="AK5" s="64">
        <v>38</v>
      </c>
      <c r="AL5" s="64">
        <v>701</v>
      </c>
      <c r="AM5" s="64">
        <v>13</v>
      </c>
      <c r="AN5" s="4" t="s">
        <v>72</v>
      </c>
      <c r="AO5" s="4"/>
      <c r="AP5" s="4"/>
      <c r="AQ5" s="4"/>
      <c r="AR5" s="4"/>
      <c r="AS5" s="4" t="s">
        <v>88</v>
      </c>
      <c r="AT5" s="4" t="s">
        <v>60</v>
      </c>
      <c r="AU5" s="4" t="s">
        <v>89</v>
      </c>
      <c r="AV5" s="5">
        <v>41673</v>
      </c>
    </row>
    <row r="6" spans="1:48" x14ac:dyDescent="0.3">
      <c r="A6" s="4">
        <v>7</v>
      </c>
      <c r="B6" s="60">
        <v>11</v>
      </c>
      <c r="C6" s="4">
        <v>2013</v>
      </c>
      <c r="D6" s="4">
        <v>10267</v>
      </c>
      <c r="E6" s="4"/>
      <c r="F6" s="4" t="s">
        <v>48</v>
      </c>
      <c r="G6" s="61" t="s">
        <v>49</v>
      </c>
      <c r="H6" s="4" t="s">
        <v>50</v>
      </c>
      <c r="I6" s="4" t="s">
        <v>51</v>
      </c>
      <c r="J6" s="4">
        <v>80228</v>
      </c>
      <c r="K6" s="4">
        <v>720</v>
      </c>
      <c r="L6" s="4" t="s">
        <v>90</v>
      </c>
      <c r="M6" s="4">
        <v>720</v>
      </c>
      <c r="N6" s="4" t="s">
        <v>91</v>
      </c>
      <c r="O6" s="4" t="s">
        <v>54</v>
      </c>
      <c r="P6" s="4">
        <v>17</v>
      </c>
      <c r="Q6" s="4">
        <v>7715</v>
      </c>
      <c r="R6" s="4">
        <v>0</v>
      </c>
      <c r="S6" s="4" t="s">
        <v>81</v>
      </c>
      <c r="T6" s="4" t="s">
        <v>63</v>
      </c>
      <c r="U6" s="4" t="s">
        <v>66</v>
      </c>
      <c r="V6" s="64">
        <v>0</v>
      </c>
      <c r="W6" s="4" t="s">
        <v>74</v>
      </c>
      <c r="X6" s="4">
        <v>16</v>
      </c>
      <c r="Y6" s="4" t="s">
        <v>67</v>
      </c>
      <c r="Z6" s="4" t="s">
        <v>58</v>
      </c>
      <c r="AA6" s="64">
        <v>35</v>
      </c>
      <c r="AB6" s="64">
        <v>0</v>
      </c>
      <c r="AC6" s="64">
        <v>0</v>
      </c>
      <c r="AD6" s="64">
        <v>0</v>
      </c>
      <c r="AE6" s="4">
        <v>35</v>
      </c>
      <c r="AF6" s="64">
        <v>0</v>
      </c>
      <c r="AG6" s="60"/>
      <c r="AH6" s="4">
        <v>0</v>
      </c>
      <c r="AI6" s="60"/>
      <c r="AJ6" s="64">
        <v>0</v>
      </c>
      <c r="AK6" s="64">
        <v>0</v>
      </c>
      <c r="AL6" s="64">
        <v>0</v>
      </c>
      <c r="AM6" s="64">
        <v>0</v>
      </c>
      <c r="AN6" s="4"/>
      <c r="AO6" s="4"/>
      <c r="AP6" s="4"/>
      <c r="AQ6" s="4"/>
      <c r="AR6" s="4"/>
      <c r="AS6" s="4" t="s">
        <v>88</v>
      </c>
      <c r="AT6" s="4" t="s">
        <v>60</v>
      </c>
      <c r="AU6" s="4" t="s">
        <v>89</v>
      </c>
      <c r="AV6" s="5">
        <v>41673</v>
      </c>
    </row>
    <row r="7" spans="1:48" x14ac:dyDescent="0.3">
      <c r="A7" s="4"/>
      <c r="B7" s="60"/>
      <c r="C7" s="4"/>
      <c r="D7" s="4"/>
      <c r="E7" s="4"/>
      <c r="F7" s="4"/>
      <c r="G7" s="61"/>
      <c r="H7" s="4"/>
      <c r="I7" s="4"/>
      <c r="J7" s="4"/>
      <c r="K7" s="4"/>
      <c r="L7" s="4"/>
      <c r="M7" s="4"/>
      <c r="N7" s="4"/>
      <c r="O7" s="4"/>
      <c r="P7" s="4"/>
      <c r="Q7" s="4"/>
      <c r="R7" s="4"/>
      <c r="S7" s="4"/>
      <c r="T7" s="4"/>
      <c r="U7" s="4"/>
      <c r="V7" s="62"/>
      <c r="W7" s="4"/>
      <c r="X7" s="4"/>
      <c r="Y7" s="4"/>
      <c r="Z7" s="4"/>
      <c r="AA7" s="64"/>
      <c r="AB7" s="64"/>
      <c r="AC7" s="64"/>
      <c r="AD7" s="64"/>
      <c r="AE7" s="4"/>
      <c r="AF7" s="62"/>
      <c r="AG7" s="60"/>
      <c r="AH7" s="4"/>
      <c r="AI7" s="60"/>
      <c r="AJ7" s="62"/>
      <c r="AK7" s="62"/>
      <c r="AL7" s="62"/>
      <c r="AM7" s="62"/>
      <c r="AN7" s="4"/>
      <c r="AO7" s="4"/>
      <c r="AP7" s="4"/>
      <c r="AQ7" s="4"/>
      <c r="AR7" s="4"/>
      <c r="AS7" s="4"/>
      <c r="AT7" s="4"/>
      <c r="AU7" s="4"/>
      <c r="AV7" s="5"/>
    </row>
    <row r="8" spans="1:48" x14ac:dyDescent="0.3">
      <c r="A8" s="57"/>
      <c r="B8" s="57"/>
      <c r="C8" s="57"/>
      <c r="D8" s="57"/>
      <c r="E8" s="57"/>
      <c r="F8" s="57"/>
      <c r="G8" s="57"/>
      <c r="H8" s="57"/>
      <c r="I8" s="57"/>
      <c r="J8" s="57"/>
      <c r="K8" s="57"/>
      <c r="L8" s="57"/>
      <c r="M8" s="57"/>
      <c r="N8" s="57"/>
      <c r="O8" s="57"/>
      <c r="P8" s="57"/>
      <c r="Q8" s="57"/>
      <c r="R8" s="57"/>
      <c r="S8" s="57"/>
      <c r="T8" s="57"/>
      <c r="U8" s="57"/>
      <c r="V8" s="57"/>
      <c r="W8" s="57"/>
      <c r="X8" s="57"/>
      <c r="Y8" s="57"/>
      <c r="Z8" s="57"/>
      <c r="AA8" s="63"/>
      <c r="AB8" s="63"/>
      <c r="AC8" s="63"/>
      <c r="AD8" s="63"/>
      <c r="AE8" s="63"/>
      <c r="AF8" s="63"/>
      <c r="AG8" s="63"/>
      <c r="AH8" s="63"/>
      <c r="AI8" s="63"/>
      <c r="AJ8" s="63"/>
      <c r="AK8" s="63"/>
      <c r="AL8" s="63"/>
      <c r="AM8" s="63"/>
      <c r="AN8" s="57"/>
      <c r="AO8" s="57"/>
      <c r="AP8" s="57"/>
      <c r="AQ8" s="57"/>
      <c r="AR8" s="57"/>
      <c r="AS8" s="57"/>
      <c r="AT8" s="57"/>
      <c r="AU8" s="57"/>
      <c r="AV8" s="57"/>
    </row>
    <row r="9" spans="1:48" ht="15" x14ac:dyDescent="0.25">
      <c r="A9" s="57"/>
      <c r="B9" s="57"/>
      <c r="C9" s="57"/>
      <c r="D9" s="57"/>
      <c r="E9" s="57"/>
      <c r="F9" s="57"/>
      <c r="G9" s="57"/>
      <c r="H9" s="57"/>
      <c r="I9" s="57"/>
      <c r="J9" s="57"/>
      <c r="K9" s="57"/>
      <c r="L9" s="57"/>
      <c r="M9" s="57"/>
      <c r="N9" s="57"/>
      <c r="O9" s="57"/>
      <c r="P9" s="57"/>
      <c r="Q9" s="57"/>
      <c r="R9" s="57"/>
      <c r="S9" s="57"/>
      <c r="T9" s="57"/>
      <c r="U9" s="57"/>
      <c r="V9" s="57"/>
      <c r="W9" s="57"/>
      <c r="X9" s="57"/>
      <c r="Y9" s="57"/>
      <c r="Z9" s="57"/>
      <c r="AA9" s="57"/>
      <c r="AB9" s="57"/>
      <c r="AC9" s="57"/>
      <c r="AD9" s="57"/>
      <c r="AE9" s="61"/>
      <c r="AF9" s="57"/>
      <c r="AG9" s="57"/>
      <c r="AH9" s="57"/>
      <c r="AI9" s="57"/>
      <c r="AJ9" s="57"/>
      <c r="AK9" s="57"/>
      <c r="AL9" s="57"/>
      <c r="AM9" s="57"/>
      <c r="AN9" s="57"/>
      <c r="AO9" s="57"/>
      <c r="AP9" s="57"/>
      <c r="AQ9" s="57"/>
      <c r="AR9" s="57"/>
      <c r="AS9" s="57"/>
      <c r="AT9" s="57"/>
      <c r="AU9" s="57"/>
      <c r="AV9" s="57"/>
    </row>
    <row r="12" spans="1:48" ht="15" x14ac:dyDescent="0.25">
      <c r="O12" s="8" t="s">
        <v>122</v>
      </c>
      <c r="P12" s="8"/>
      <c r="Q12" s="8"/>
      <c r="R12" s="8"/>
      <c r="S12" s="8"/>
    </row>
  </sheetData>
  <pageMargins left="0.7" right="0.7" top="0.75" bottom="0.75" header="0.3" footer="0.3"/>
  <pageSetup orientation="portrait" r:id="rId1"/>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V10"/>
  <sheetViews>
    <sheetView topLeftCell="M1" workbookViewId="0">
      <selection activeCell="AE6" sqref="AE6"/>
    </sheetView>
  </sheetViews>
  <sheetFormatPr defaultColWidth="9.1796875" defaultRowHeight="14.5" x14ac:dyDescent="0.35"/>
  <cols>
    <col min="1" max="18" width="9.1796875" style="57"/>
    <col min="19" max="19" width="29.26953125" style="57" customWidth="1"/>
    <col min="20" max="44" width="9.1796875" style="57"/>
    <col min="45" max="45" width="11.81640625" style="57" customWidth="1"/>
    <col min="46" max="46" width="4.26953125" style="57" customWidth="1"/>
    <col min="47" max="47" width="16" style="57" customWidth="1"/>
    <col min="48" max="16384" width="9.1796875" style="57"/>
  </cols>
  <sheetData>
    <row r="1" spans="1:48" ht="86.5" x14ac:dyDescent="0.3">
      <c r="A1" s="58" t="s">
        <v>0</v>
      </c>
      <c r="B1" s="58" t="s">
        <v>1</v>
      </c>
      <c r="C1" s="58" t="s">
        <v>2</v>
      </c>
      <c r="D1" s="58" t="s">
        <v>3</v>
      </c>
      <c r="E1" s="58" t="s">
        <v>4</v>
      </c>
      <c r="F1" s="58" t="s">
        <v>5</v>
      </c>
      <c r="G1" s="59" t="s">
        <v>6</v>
      </c>
      <c r="H1" s="58" t="s">
        <v>7</v>
      </c>
      <c r="I1" s="58" t="s">
        <v>8</v>
      </c>
      <c r="J1" s="58" t="s">
        <v>9</v>
      </c>
      <c r="K1" s="58" t="s">
        <v>10</v>
      </c>
      <c r="L1" s="58" t="s">
        <v>11</v>
      </c>
      <c r="M1" s="58" t="s">
        <v>12</v>
      </c>
      <c r="N1" s="58" t="s">
        <v>13</v>
      </c>
      <c r="O1" s="58" t="s">
        <v>14</v>
      </c>
      <c r="P1" s="58" t="s">
        <v>15</v>
      </c>
      <c r="Q1" s="58" t="s">
        <v>16</v>
      </c>
      <c r="R1" s="58" t="s">
        <v>17</v>
      </c>
      <c r="S1" s="58" t="s">
        <v>18</v>
      </c>
      <c r="T1" s="58" t="s">
        <v>19</v>
      </c>
      <c r="U1" s="58" t="s">
        <v>20</v>
      </c>
      <c r="V1" s="58" t="s">
        <v>21</v>
      </c>
      <c r="W1" s="58" t="s">
        <v>22</v>
      </c>
      <c r="X1" s="58" t="s">
        <v>23</v>
      </c>
      <c r="Y1" s="58" t="s">
        <v>24</v>
      </c>
      <c r="Z1" s="58" t="s">
        <v>25</v>
      </c>
      <c r="AA1" s="58" t="s">
        <v>26</v>
      </c>
      <c r="AB1" s="58" t="s">
        <v>27</v>
      </c>
      <c r="AC1" s="58" t="s">
        <v>28</v>
      </c>
      <c r="AD1" s="58" t="s">
        <v>29</v>
      </c>
      <c r="AE1" s="58" t="s">
        <v>30</v>
      </c>
      <c r="AF1" s="58" t="s">
        <v>31</v>
      </c>
      <c r="AG1" s="58" t="s">
        <v>32</v>
      </c>
      <c r="AH1" s="58" t="s">
        <v>33</v>
      </c>
      <c r="AI1" s="58" t="s">
        <v>34</v>
      </c>
      <c r="AJ1" s="58" t="s">
        <v>35</v>
      </c>
      <c r="AK1" s="58" t="s">
        <v>36</v>
      </c>
      <c r="AL1" s="58" t="s">
        <v>37</v>
      </c>
      <c r="AM1" s="58" t="s">
        <v>38</v>
      </c>
      <c r="AN1" s="58" t="s">
        <v>39</v>
      </c>
      <c r="AO1" s="58" t="s">
        <v>40</v>
      </c>
      <c r="AP1" s="58" t="s">
        <v>41</v>
      </c>
      <c r="AQ1" s="58" t="s">
        <v>42</v>
      </c>
      <c r="AR1" s="58" t="s">
        <v>43</v>
      </c>
      <c r="AS1" s="58" t="s">
        <v>44</v>
      </c>
      <c r="AT1" s="58" t="s">
        <v>45</v>
      </c>
      <c r="AU1" s="58" t="s">
        <v>46</v>
      </c>
      <c r="AV1" s="58" t="s">
        <v>47</v>
      </c>
    </row>
    <row r="2" spans="1:48" x14ac:dyDescent="0.3">
      <c r="A2" s="4">
        <v>7</v>
      </c>
      <c r="B2" s="60">
        <v>12</v>
      </c>
      <c r="C2" s="4">
        <v>2013</v>
      </c>
      <c r="D2" s="4">
        <v>10267</v>
      </c>
      <c r="E2" s="4"/>
      <c r="F2" s="4" t="s">
        <v>48</v>
      </c>
      <c r="G2" s="61" t="s">
        <v>49</v>
      </c>
      <c r="H2" s="4" t="s">
        <v>50</v>
      </c>
      <c r="I2" s="4" t="s">
        <v>51</v>
      </c>
      <c r="J2" s="4">
        <v>80228</v>
      </c>
      <c r="K2" s="4">
        <v>720</v>
      </c>
      <c r="L2" s="4" t="s">
        <v>90</v>
      </c>
      <c r="M2" s="4">
        <v>720</v>
      </c>
      <c r="N2" s="4" t="s">
        <v>91</v>
      </c>
      <c r="O2" s="4" t="s">
        <v>54</v>
      </c>
      <c r="P2" s="4">
        <v>17</v>
      </c>
      <c r="Q2" s="4">
        <v>7691</v>
      </c>
      <c r="R2" s="4">
        <v>0</v>
      </c>
      <c r="S2" s="4" t="s">
        <v>62</v>
      </c>
      <c r="T2" s="4" t="s">
        <v>63</v>
      </c>
      <c r="U2" s="4" t="s">
        <v>56</v>
      </c>
      <c r="V2" s="64">
        <v>0</v>
      </c>
      <c r="W2" s="4" t="s">
        <v>64</v>
      </c>
      <c r="X2" s="4">
        <v>35</v>
      </c>
      <c r="Y2" s="4" t="s">
        <v>57</v>
      </c>
      <c r="Z2" s="4" t="s">
        <v>65</v>
      </c>
      <c r="AA2" s="64">
        <v>0</v>
      </c>
      <c r="AB2" s="64">
        <v>0</v>
      </c>
      <c r="AC2" s="64">
        <v>0</v>
      </c>
      <c r="AD2" s="64">
        <v>0</v>
      </c>
      <c r="AE2" s="4">
        <v>0</v>
      </c>
      <c r="AF2" s="64">
        <v>0</v>
      </c>
      <c r="AG2" s="60"/>
      <c r="AH2" s="4">
        <v>0</v>
      </c>
      <c r="AI2" s="60"/>
      <c r="AJ2" s="64">
        <v>0</v>
      </c>
      <c r="AK2" s="64">
        <v>0</v>
      </c>
      <c r="AL2" s="64">
        <v>0</v>
      </c>
      <c r="AM2" s="64">
        <v>0</v>
      </c>
      <c r="AN2" s="4"/>
      <c r="AO2" s="4"/>
      <c r="AP2" s="4"/>
      <c r="AQ2" s="4"/>
      <c r="AR2" s="4"/>
      <c r="AS2" s="4" t="s">
        <v>88</v>
      </c>
      <c r="AT2" s="4" t="s">
        <v>60</v>
      </c>
      <c r="AU2" s="4" t="s">
        <v>89</v>
      </c>
      <c r="AV2" s="66">
        <v>41723</v>
      </c>
    </row>
    <row r="3" spans="1:48" x14ac:dyDescent="0.3">
      <c r="A3" s="4">
        <v>7</v>
      </c>
      <c r="B3" s="60">
        <v>12</v>
      </c>
      <c r="C3" s="4">
        <v>2013</v>
      </c>
      <c r="D3" s="4">
        <v>10267</v>
      </c>
      <c r="E3" s="4"/>
      <c r="F3" s="4" t="s">
        <v>48</v>
      </c>
      <c r="G3" s="61" t="s">
        <v>49</v>
      </c>
      <c r="H3" s="4" t="s">
        <v>50</v>
      </c>
      <c r="I3" s="4" t="s">
        <v>51</v>
      </c>
      <c r="J3" s="4">
        <v>80228</v>
      </c>
      <c r="K3" s="4">
        <v>720</v>
      </c>
      <c r="L3" s="4" t="s">
        <v>90</v>
      </c>
      <c r="M3" s="4">
        <v>720</v>
      </c>
      <c r="N3" s="4" t="s">
        <v>91</v>
      </c>
      <c r="O3" s="4" t="s">
        <v>54</v>
      </c>
      <c r="P3" s="4">
        <v>17</v>
      </c>
      <c r="Q3" s="4">
        <v>7694</v>
      </c>
      <c r="R3" s="4">
        <v>0</v>
      </c>
      <c r="S3" s="4" t="s">
        <v>73</v>
      </c>
      <c r="T3" s="4" t="s">
        <v>69</v>
      </c>
      <c r="U3" s="4" t="s">
        <v>70</v>
      </c>
      <c r="V3" s="64">
        <v>31</v>
      </c>
      <c r="W3" s="4" t="s">
        <v>74</v>
      </c>
      <c r="X3" s="4">
        <v>13</v>
      </c>
      <c r="Y3" s="4" t="s">
        <v>67</v>
      </c>
      <c r="Z3" s="4" t="s">
        <v>58</v>
      </c>
      <c r="AA3" s="64">
        <v>69</v>
      </c>
      <c r="AB3" s="64">
        <v>55</v>
      </c>
      <c r="AC3" s="64">
        <v>0</v>
      </c>
      <c r="AD3" s="64">
        <v>0</v>
      </c>
      <c r="AE3" s="4">
        <f>AA3+AB3-AC3</f>
        <v>124</v>
      </c>
      <c r="AF3" s="4">
        <f>31*5</f>
        <v>155</v>
      </c>
      <c r="AG3" s="62"/>
      <c r="AH3" s="4">
        <f>AF3</f>
        <v>155</v>
      </c>
      <c r="AI3" s="60"/>
      <c r="AJ3" s="64">
        <v>0</v>
      </c>
      <c r="AK3" s="64">
        <v>0</v>
      </c>
      <c r="AL3" s="64">
        <v>0</v>
      </c>
      <c r="AM3" s="64">
        <v>4</v>
      </c>
      <c r="AN3" s="4" t="s">
        <v>72</v>
      </c>
      <c r="AO3" s="4"/>
      <c r="AP3" s="4"/>
      <c r="AQ3" s="4"/>
      <c r="AR3" s="4"/>
      <c r="AS3" s="4" t="s">
        <v>88</v>
      </c>
      <c r="AT3" s="4" t="s">
        <v>60</v>
      </c>
      <c r="AU3" s="4" t="s">
        <v>89</v>
      </c>
      <c r="AV3" s="66">
        <v>41723</v>
      </c>
    </row>
    <row r="4" spans="1:48" x14ac:dyDescent="0.3">
      <c r="A4" s="4">
        <v>7</v>
      </c>
      <c r="B4" s="60">
        <v>12</v>
      </c>
      <c r="C4" s="4">
        <v>2013</v>
      </c>
      <c r="D4" s="4">
        <v>10267</v>
      </c>
      <c r="E4" s="4"/>
      <c r="F4" s="4" t="s">
        <v>48</v>
      </c>
      <c r="G4" s="61" t="s">
        <v>49</v>
      </c>
      <c r="H4" s="4" t="s">
        <v>50</v>
      </c>
      <c r="I4" s="4" t="s">
        <v>51</v>
      </c>
      <c r="J4" s="4">
        <v>80228</v>
      </c>
      <c r="K4" s="4">
        <v>720</v>
      </c>
      <c r="L4" s="4" t="s">
        <v>90</v>
      </c>
      <c r="M4" s="4">
        <v>720</v>
      </c>
      <c r="N4" s="4" t="s">
        <v>91</v>
      </c>
      <c r="O4" s="4" t="s">
        <v>54</v>
      </c>
      <c r="P4" s="4">
        <v>17</v>
      </c>
      <c r="Q4" s="4">
        <v>7696</v>
      </c>
      <c r="R4" s="4">
        <v>0</v>
      </c>
      <c r="S4" s="4" t="s">
        <v>75</v>
      </c>
      <c r="T4" s="4" t="s">
        <v>85</v>
      </c>
      <c r="U4" s="4" t="s">
        <v>70</v>
      </c>
      <c r="V4" s="64">
        <v>29</v>
      </c>
      <c r="W4" s="4" t="s">
        <v>76</v>
      </c>
      <c r="X4" s="4">
        <v>9</v>
      </c>
      <c r="Y4" s="4" t="s">
        <v>67</v>
      </c>
      <c r="Z4" s="4" t="s">
        <v>58</v>
      </c>
      <c r="AA4" s="64">
        <v>0</v>
      </c>
      <c r="AB4" s="64">
        <v>0</v>
      </c>
      <c r="AC4" s="64">
        <v>0</v>
      </c>
      <c r="AD4" s="64">
        <v>0</v>
      </c>
      <c r="AE4" s="4">
        <v>0</v>
      </c>
      <c r="AF4" s="64">
        <v>5921</v>
      </c>
      <c r="AG4" s="60"/>
      <c r="AH4" s="4">
        <v>0</v>
      </c>
      <c r="AI4" s="60"/>
      <c r="AJ4" s="4">
        <f>AF4</f>
        <v>5921</v>
      </c>
      <c r="AK4" s="64">
        <v>0</v>
      </c>
      <c r="AL4" s="64">
        <v>615</v>
      </c>
      <c r="AM4" s="64">
        <v>0</v>
      </c>
      <c r="AN4" s="4"/>
      <c r="AO4" s="4"/>
      <c r="AP4" s="4"/>
      <c r="AQ4" s="4"/>
      <c r="AR4" s="4"/>
      <c r="AS4" s="4" t="s">
        <v>88</v>
      </c>
      <c r="AT4" s="4" t="s">
        <v>60</v>
      </c>
      <c r="AU4" s="4" t="s">
        <v>89</v>
      </c>
      <c r="AV4" s="66">
        <v>41723</v>
      </c>
    </row>
    <row r="5" spans="1:48" x14ac:dyDescent="0.3">
      <c r="A5" s="4">
        <v>7</v>
      </c>
      <c r="B5" s="60">
        <v>12</v>
      </c>
      <c r="C5" s="4">
        <v>2013</v>
      </c>
      <c r="D5" s="4">
        <v>10267</v>
      </c>
      <c r="E5" s="4"/>
      <c r="F5" s="4" t="s">
        <v>48</v>
      </c>
      <c r="G5" s="61" t="s">
        <v>49</v>
      </c>
      <c r="H5" s="4" t="s">
        <v>50</v>
      </c>
      <c r="I5" s="4" t="s">
        <v>51</v>
      </c>
      <c r="J5" s="4">
        <v>80228</v>
      </c>
      <c r="K5" s="4">
        <v>720</v>
      </c>
      <c r="L5" s="4" t="s">
        <v>90</v>
      </c>
      <c r="M5" s="4">
        <v>720</v>
      </c>
      <c r="N5" s="4" t="s">
        <v>91</v>
      </c>
      <c r="O5" s="4" t="s">
        <v>54</v>
      </c>
      <c r="P5" s="4">
        <v>17</v>
      </c>
      <c r="Q5" s="4">
        <v>7702</v>
      </c>
      <c r="R5" s="4">
        <v>0</v>
      </c>
      <c r="S5" s="4" t="s">
        <v>77</v>
      </c>
      <c r="T5" s="4" t="s">
        <v>78</v>
      </c>
      <c r="U5" s="4" t="s">
        <v>70</v>
      </c>
      <c r="V5" s="64">
        <v>31</v>
      </c>
      <c r="W5" s="4" t="s">
        <v>79</v>
      </c>
      <c r="X5" s="4">
        <v>8</v>
      </c>
      <c r="Y5" s="4" t="s">
        <v>67</v>
      </c>
      <c r="Z5" s="4" t="s">
        <v>58</v>
      </c>
      <c r="AA5" s="64">
        <v>176</v>
      </c>
      <c r="AB5" s="64">
        <v>458</v>
      </c>
      <c r="AC5" s="65">
        <v>560.85</v>
      </c>
      <c r="AD5" s="64">
        <v>0</v>
      </c>
      <c r="AE5" s="32">
        <f>AA5+AB5-AC5</f>
        <v>73.149999999999977</v>
      </c>
      <c r="AF5" s="4">
        <f>AH5+AJ5</f>
        <v>1069</v>
      </c>
      <c r="AG5" s="60"/>
      <c r="AH5" s="4">
        <f>V5*10</f>
        <v>310</v>
      </c>
      <c r="AI5" s="60"/>
      <c r="AJ5" s="64">
        <v>759</v>
      </c>
      <c r="AK5" s="64">
        <v>38</v>
      </c>
      <c r="AL5" s="64">
        <v>702</v>
      </c>
      <c r="AM5" s="64">
        <v>15</v>
      </c>
      <c r="AN5" s="4" t="s">
        <v>72</v>
      </c>
      <c r="AO5" s="4"/>
      <c r="AP5" s="4"/>
      <c r="AQ5" s="4"/>
      <c r="AR5" s="4"/>
      <c r="AS5" s="4" t="s">
        <v>88</v>
      </c>
      <c r="AT5" s="4" t="s">
        <v>60</v>
      </c>
      <c r="AU5" s="4" t="s">
        <v>89</v>
      </c>
      <c r="AV5" s="66">
        <v>41723</v>
      </c>
    </row>
    <row r="6" spans="1:48" x14ac:dyDescent="0.3">
      <c r="A6" s="4">
        <v>7</v>
      </c>
      <c r="B6" s="60">
        <v>12</v>
      </c>
      <c r="C6" s="4">
        <v>2013</v>
      </c>
      <c r="D6" s="4">
        <v>10267</v>
      </c>
      <c r="E6" s="4"/>
      <c r="F6" s="4" t="s">
        <v>48</v>
      </c>
      <c r="G6" s="61" t="s">
        <v>49</v>
      </c>
      <c r="H6" s="4" t="s">
        <v>50</v>
      </c>
      <c r="I6" s="4" t="s">
        <v>51</v>
      </c>
      <c r="J6" s="4">
        <v>80228</v>
      </c>
      <c r="K6" s="4">
        <v>720</v>
      </c>
      <c r="L6" s="4" t="s">
        <v>90</v>
      </c>
      <c r="M6" s="4">
        <v>720</v>
      </c>
      <c r="N6" s="4" t="s">
        <v>91</v>
      </c>
      <c r="O6" s="4" t="s">
        <v>54</v>
      </c>
      <c r="P6" s="4">
        <v>17</v>
      </c>
      <c r="Q6" s="4">
        <v>7715</v>
      </c>
      <c r="R6" s="4">
        <v>0</v>
      </c>
      <c r="S6" s="4" t="s">
        <v>81</v>
      </c>
      <c r="T6" s="4" t="s">
        <v>63</v>
      </c>
      <c r="U6" s="4" t="s">
        <v>66</v>
      </c>
      <c r="V6" s="64">
        <v>0</v>
      </c>
      <c r="W6" s="4" t="s">
        <v>74</v>
      </c>
      <c r="X6" s="4">
        <v>16</v>
      </c>
      <c r="Y6" s="4" t="s">
        <v>67</v>
      </c>
      <c r="Z6" s="4" t="s">
        <v>58</v>
      </c>
      <c r="AA6" s="64">
        <v>35</v>
      </c>
      <c r="AB6" s="64">
        <v>0</v>
      </c>
      <c r="AC6" s="64">
        <v>0</v>
      </c>
      <c r="AD6" s="64">
        <v>0</v>
      </c>
      <c r="AE6" s="4">
        <v>35</v>
      </c>
      <c r="AF6" s="64">
        <v>0</v>
      </c>
      <c r="AG6" s="60"/>
      <c r="AH6" s="4">
        <v>0</v>
      </c>
      <c r="AI6" s="60"/>
      <c r="AJ6" s="64">
        <v>0</v>
      </c>
      <c r="AK6" s="64">
        <v>0</v>
      </c>
      <c r="AL6" s="64">
        <v>0</v>
      </c>
      <c r="AM6" s="64">
        <v>0</v>
      </c>
      <c r="AN6" s="4"/>
      <c r="AO6" s="4"/>
      <c r="AP6" s="4"/>
      <c r="AQ6" s="4"/>
      <c r="AR6" s="4"/>
      <c r="AS6" s="4" t="s">
        <v>88</v>
      </c>
      <c r="AT6" s="4" t="s">
        <v>60</v>
      </c>
      <c r="AU6" s="4" t="s">
        <v>89</v>
      </c>
      <c r="AV6" s="66">
        <v>41723</v>
      </c>
    </row>
    <row r="7" spans="1:48" ht="15" x14ac:dyDescent="0.25">
      <c r="A7" s="4"/>
      <c r="B7" s="60"/>
      <c r="C7" s="4"/>
      <c r="D7" s="4"/>
      <c r="E7" s="4"/>
      <c r="F7" s="4"/>
      <c r="G7" s="61"/>
      <c r="H7" s="4"/>
      <c r="I7" s="4"/>
      <c r="J7" s="4"/>
      <c r="K7" s="4"/>
      <c r="L7" s="4"/>
      <c r="M7" s="4"/>
      <c r="N7" s="4"/>
      <c r="O7" s="4"/>
      <c r="P7" s="4"/>
      <c r="Q7" s="4"/>
      <c r="R7" s="4"/>
      <c r="S7" s="4"/>
      <c r="T7" s="4"/>
      <c r="U7" s="4"/>
      <c r="V7" s="62"/>
      <c r="W7" s="4"/>
      <c r="X7" s="4"/>
      <c r="Y7" s="4"/>
      <c r="Z7" s="4"/>
      <c r="AA7" s="64"/>
      <c r="AB7" s="64"/>
      <c r="AC7" s="64"/>
      <c r="AD7" s="64"/>
      <c r="AE7" s="4"/>
      <c r="AF7" s="62"/>
      <c r="AG7" s="60"/>
      <c r="AH7" s="4"/>
      <c r="AI7" s="60"/>
      <c r="AJ7" s="62"/>
      <c r="AK7" s="62"/>
      <c r="AL7" s="62"/>
      <c r="AM7" s="62"/>
      <c r="AN7" s="4"/>
      <c r="AO7" s="4"/>
      <c r="AP7" s="4"/>
      <c r="AQ7" s="4"/>
      <c r="AR7" s="4"/>
      <c r="AS7" s="4"/>
      <c r="AT7" s="4"/>
      <c r="AU7" s="4"/>
      <c r="AV7" s="5"/>
    </row>
    <row r="8" spans="1:48" ht="15" x14ac:dyDescent="0.25">
      <c r="AA8" s="63"/>
      <c r="AB8" s="63"/>
      <c r="AC8" s="63"/>
      <c r="AD8" s="63"/>
      <c r="AE8" s="63"/>
      <c r="AF8" s="63"/>
      <c r="AG8" s="63"/>
      <c r="AH8" s="63"/>
      <c r="AI8" s="63"/>
      <c r="AJ8" s="63"/>
      <c r="AK8" s="63"/>
      <c r="AL8" s="63"/>
      <c r="AM8" s="63"/>
    </row>
    <row r="9" spans="1:48" ht="15" x14ac:dyDescent="0.25">
      <c r="AE9" s="61"/>
    </row>
    <row r="10" spans="1:48" ht="15" x14ac:dyDescent="0.25">
      <c r="V10" s="8" t="s">
        <v>119</v>
      </c>
      <c r="W10" s="8"/>
      <c r="X10" s="8"/>
      <c r="Y10" s="8"/>
      <c r="Z10" s="8"/>
      <c r="AA10" s="8"/>
    </row>
  </sheetData>
  <pageMargins left="0.7" right="0.7" top="0.75" bottom="0.75" header="0.3" footer="0.3"/>
  <pageSetup orientation="portrait"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V9"/>
  <sheetViews>
    <sheetView topLeftCell="S1" workbookViewId="0">
      <pane xSplit="1" topLeftCell="T1" activePane="topRight" state="frozen"/>
      <selection activeCell="S1" sqref="S1"/>
      <selection pane="topRight" activeCell="Y27" sqref="Y27"/>
    </sheetView>
  </sheetViews>
  <sheetFormatPr defaultRowHeight="14.5" x14ac:dyDescent="0.35"/>
  <cols>
    <col min="2" max="2" width="9.1796875" customWidth="1"/>
    <col min="19" max="19" width="30.1796875" customWidth="1"/>
  </cols>
  <sheetData>
    <row r="1" spans="1:48" ht="43.15" x14ac:dyDescent="0.3">
      <c r="A1" s="68" t="s">
        <v>0</v>
      </c>
      <c r="B1" s="68" t="s">
        <v>1</v>
      </c>
      <c r="C1" s="68" t="s">
        <v>2</v>
      </c>
      <c r="D1" s="68" t="s">
        <v>3</v>
      </c>
      <c r="E1" s="68" t="s">
        <v>4</v>
      </c>
      <c r="F1" s="68" t="s">
        <v>5</v>
      </c>
      <c r="G1" s="69" t="s">
        <v>6</v>
      </c>
      <c r="H1" s="68" t="s">
        <v>7</v>
      </c>
      <c r="I1" s="68" t="s">
        <v>8</v>
      </c>
      <c r="J1" s="68" t="s">
        <v>9</v>
      </c>
      <c r="K1" s="68" t="s">
        <v>10</v>
      </c>
      <c r="L1" s="68" t="s">
        <v>11</v>
      </c>
      <c r="M1" s="68" t="s">
        <v>12</v>
      </c>
      <c r="N1" s="68" t="s">
        <v>13</v>
      </c>
      <c r="O1" s="68" t="s">
        <v>14</v>
      </c>
      <c r="P1" s="68" t="s">
        <v>15</v>
      </c>
      <c r="Q1" s="68" t="s">
        <v>16</v>
      </c>
      <c r="R1" s="68" t="s">
        <v>17</v>
      </c>
      <c r="S1" s="68" t="s">
        <v>18</v>
      </c>
      <c r="T1" s="68" t="s">
        <v>19</v>
      </c>
      <c r="U1" s="68" t="s">
        <v>20</v>
      </c>
      <c r="V1" s="68" t="s">
        <v>21</v>
      </c>
      <c r="W1" s="68" t="s">
        <v>22</v>
      </c>
      <c r="X1" s="68" t="s">
        <v>23</v>
      </c>
      <c r="Y1" s="68" t="s">
        <v>24</v>
      </c>
      <c r="Z1" s="68" t="s">
        <v>25</v>
      </c>
      <c r="AA1" s="68" t="s">
        <v>26</v>
      </c>
      <c r="AB1" s="68" t="s">
        <v>27</v>
      </c>
      <c r="AC1" s="68" t="s">
        <v>28</v>
      </c>
      <c r="AD1" s="68" t="s">
        <v>29</v>
      </c>
      <c r="AE1" s="68" t="s">
        <v>30</v>
      </c>
      <c r="AF1" s="68" t="s">
        <v>31</v>
      </c>
      <c r="AG1" s="68" t="s">
        <v>32</v>
      </c>
      <c r="AH1" s="68" t="s">
        <v>33</v>
      </c>
      <c r="AI1" s="68" t="s">
        <v>34</v>
      </c>
      <c r="AJ1" s="68" t="s">
        <v>35</v>
      </c>
      <c r="AK1" s="68" t="s">
        <v>36</v>
      </c>
      <c r="AL1" s="68" t="s">
        <v>37</v>
      </c>
      <c r="AM1" s="68" t="s">
        <v>38</v>
      </c>
      <c r="AN1" s="68" t="s">
        <v>39</v>
      </c>
      <c r="AO1" s="68" t="s">
        <v>40</v>
      </c>
      <c r="AP1" s="68" t="s">
        <v>41</v>
      </c>
      <c r="AQ1" s="68" t="s">
        <v>42</v>
      </c>
      <c r="AR1" s="68" t="s">
        <v>43</v>
      </c>
      <c r="AS1" s="68" t="s">
        <v>44</v>
      </c>
      <c r="AT1" s="68" t="s">
        <v>45</v>
      </c>
      <c r="AU1" s="68" t="s">
        <v>46</v>
      </c>
      <c r="AV1" s="68" t="s">
        <v>47</v>
      </c>
    </row>
    <row r="2" spans="1:48" x14ac:dyDescent="0.3">
      <c r="A2" s="4">
        <v>7</v>
      </c>
      <c r="B2" s="70">
        <v>1</v>
      </c>
      <c r="C2" s="4">
        <v>2014</v>
      </c>
      <c r="D2" s="4">
        <v>10267</v>
      </c>
      <c r="E2" s="4"/>
      <c r="F2" s="4" t="s">
        <v>48</v>
      </c>
      <c r="G2" s="71" t="s">
        <v>49</v>
      </c>
      <c r="H2" s="4" t="s">
        <v>50</v>
      </c>
      <c r="I2" s="4" t="s">
        <v>51</v>
      </c>
      <c r="J2" s="4">
        <v>80228</v>
      </c>
      <c r="K2" s="4">
        <v>720</v>
      </c>
      <c r="L2" s="4" t="s">
        <v>90</v>
      </c>
      <c r="M2" s="4">
        <v>720</v>
      </c>
      <c r="N2" s="4" t="s">
        <v>91</v>
      </c>
      <c r="O2" s="4" t="s">
        <v>54</v>
      </c>
      <c r="P2" s="4">
        <v>17</v>
      </c>
      <c r="Q2" s="4">
        <v>7691</v>
      </c>
      <c r="R2" s="4">
        <v>0</v>
      </c>
      <c r="S2" s="4" t="s">
        <v>62</v>
      </c>
      <c r="T2" s="4" t="s">
        <v>63</v>
      </c>
      <c r="U2" s="4" t="s">
        <v>56</v>
      </c>
      <c r="V2" s="4">
        <v>0</v>
      </c>
      <c r="W2" s="4" t="s">
        <v>64</v>
      </c>
      <c r="X2" s="4">
        <v>35</v>
      </c>
      <c r="Y2" s="4" t="s">
        <v>57</v>
      </c>
      <c r="Z2" s="4" t="s">
        <v>65</v>
      </c>
      <c r="AA2" s="72">
        <v>0</v>
      </c>
      <c r="AB2" s="72">
        <v>0</v>
      </c>
      <c r="AC2" s="72">
        <v>0</v>
      </c>
      <c r="AD2" s="72">
        <v>0</v>
      </c>
      <c r="AE2" s="4">
        <v>0</v>
      </c>
      <c r="AF2" s="72">
        <v>0</v>
      </c>
      <c r="AG2" s="70"/>
      <c r="AH2" s="4">
        <v>0</v>
      </c>
      <c r="AI2" s="70"/>
      <c r="AJ2" s="72">
        <v>0</v>
      </c>
      <c r="AK2" s="72">
        <v>0</v>
      </c>
      <c r="AL2" s="72">
        <v>0</v>
      </c>
      <c r="AM2" s="72">
        <v>0</v>
      </c>
      <c r="AN2" s="4"/>
      <c r="AO2" s="4"/>
      <c r="AP2" s="4"/>
      <c r="AQ2" s="4"/>
      <c r="AR2" s="4"/>
      <c r="AS2" s="4" t="s">
        <v>88</v>
      </c>
      <c r="AT2" s="4" t="s">
        <v>60</v>
      </c>
      <c r="AU2" s="4" t="s">
        <v>125</v>
      </c>
      <c r="AV2" s="73">
        <v>41842</v>
      </c>
    </row>
    <row r="3" spans="1:48" x14ac:dyDescent="0.3">
      <c r="A3" s="4">
        <v>7</v>
      </c>
      <c r="B3" s="70">
        <v>1</v>
      </c>
      <c r="C3" s="4">
        <v>2014</v>
      </c>
      <c r="D3" s="4">
        <v>10267</v>
      </c>
      <c r="E3" s="4"/>
      <c r="F3" s="4" t="s">
        <v>48</v>
      </c>
      <c r="G3" s="71" t="s">
        <v>49</v>
      </c>
      <c r="H3" s="4" t="s">
        <v>50</v>
      </c>
      <c r="I3" s="4" t="s">
        <v>51</v>
      </c>
      <c r="J3" s="4">
        <v>80228</v>
      </c>
      <c r="K3" s="4">
        <v>720</v>
      </c>
      <c r="L3" s="4" t="s">
        <v>90</v>
      </c>
      <c r="M3" s="4">
        <v>720</v>
      </c>
      <c r="N3" s="4" t="s">
        <v>91</v>
      </c>
      <c r="O3" s="4" t="s">
        <v>54</v>
      </c>
      <c r="P3" s="4">
        <v>17</v>
      </c>
      <c r="Q3" s="4">
        <v>7694</v>
      </c>
      <c r="R3" s="4">
        <v>0</v>
      </c>
      <c r="S3" s="4" t="s">
        <v>73</v>
      </c>
      <c r="T3" s="4" t="s">
        <v>69</v>
      </c>
      <c r="U3" s="4" t="s">
        <v>70</v>
      </c>
      <c r="V3" s="72">
        <v>31</v>
      </c>
      <c r="W3" s="4" t="s">
        <v>74</v>
      </c>
      <c r="X3" s="4">
        <v>13</v>
      </c>
      <c r="Y3" s="4" t="s">
        <v>67</v>
      </c>
      <c r="Z3" s="4" t="s">
        <v>58</v>
      </c>
      <c r="AA3" s="72">
        <v>124</v>
      </c>
      <c r="AB3" s="72">
        <v>54</v>
      </c>
      <c r="AC3" s="72">
        <v>0</v>
      </c>
      <c r="AD3" s="72">
        <v>0</v>
      </c>
      <c r="AE3" s="4">
        <f>AA3+AB3-AC3</f>
        <v>178</v>
      </c>
      <c r="AF3" s="4">
        <f>V3*5</f>
        <v>155</v>
      </c>
      <c r="AG3" s="74"/>
      <c r="AH3" s="4">
        <f>AF3</f>
        <v>155</v>
      </c>
      <c r="AI3" s="70"/>
      <c r="AJ3" s="72">
        <v>0</v>
      </c>
      <c r="AK3" s="72">
        <v>0</v>
      </c>
      <c r="AL3" s="72">
        <v>0</v>
      </c>
      <c r="AM3" s="72">
        <v>0</v>
      </c>
      <c r="AN3" s="4" t="s">
        <v>72</v>
      </c>
      <c r="AO3" s="4"/>
      <c r="AP3" s="4"/>
      <c r="AQ3" s="4"/>
      <c r="AR3" s="4"/>
      <c r="AS3" s="4" t="s">
        <v>88</v>
      </c>
      <c r="AT3" s="4" t="s">
        <v>60</v>
      </c>
      <c r="AU3" s="4" t="s">
        <v>125</v>
      </c>
      <c r="AV3" s="73">
        <v>41842</v>
      </c>
    </row>
    <row r="4" spans="1:48" x14ac:dyDescent="0.3">
      <c r="A4" s="4">
        <v>7</v>
      </c>
      <c r="B4" s="70">
        <v>1</v>
      </c>
      <c r="C4" s="4">
        <v>2014</v>
      </c>
      <c r="D4" s="4">
        <v>10267</v>
      </c>
      <c r="E4" s="4"/>
      <c r="F4" s="4" t="s">
        <v>48</v>
      </c>
      <c r="G4" s="71" t="s">
        <v>49</v>
      </c>
      <c r="H4" s="4" t="s">
        <v>50</v>
      </c>
      <c r="I4" s="4" t="s">
        <v>51</v>
      </c>
      <c r="J4" s="4">
        <v>80228</v>
      </c>
      <c r="K4" s="4">
        <v>720</v>
      </c>
      <c r="L4" s="4" t="s">
        <v>90</v>
      </c>
      <c r="M4" s="4">
        <v>720</v>
      </c>
      <c r="N4" s="4" t="s">
        <v>91</v>
      </c>
      <c r="O4" s="4" t="s">
        <v>54</v>
      </c>
      <c r="P4" s="4">
        <v>17</v>
      </c>
      <c r="Q4" s="4">
        <v>7696</v>
      </c>
      <c r="R4" s="4">
        <v>0</v>
      </c>
      <c r="S4" s="4" t="s">
        <v>75</v>
      </c>
      <c r="T4" s="4" t="s">
        <v>85</v>
      </c>
      <c r="U4" s="4" t="s">
        <v>70</v>
      </c>
      <c r="V4" s="72">
        <v>30</v>
      </c>
      <c r="W4" s="4" t="s">
        <v>76</v>
      </c>
      <c r="X4" s="4">
        <v>9</v>
      </c>
      <c r="Y4" s="4" t="s">
        <v>67</v>
      </c>
      <c r="Z4" s="4" t="s">
        <v>58</v>
      </c>
      <c r="AA4" s="4">
        <v>0</v>
      </c>
      <c r="AB4" s="4">
        <v>0</v>
      </c>
      <c r="AC4" s="4">
        <v>0</v>
      </c>
      <c r="AD4" s="72">
        <v>0</v>
      </c>
      <c r="AE4" s="4">
        <f>AA4+AB4-AC4</f>
        <v>0</v>
      </c>
      <c r="AF4" s="4">
        <f>AJ4</f>
        <v>5170</v>
      </c>
      <c r="AG4" s="70"/>
      <c r="AH4" s="4">
        <v>0</v>
      </c>
      <c r="AI4" s="70"/>
      <c r="AJ4" s="72">
        <v>5170</v>
      </c>
      <c r="AK4" s="72">
        <v>0</v>
      </c>
      <c r="AL4" s="72">
        <v>615</v>
      </c>
      <c r="AM4" s="72">
        <v>0</v>
      </c>
      <c r="AN4" s="4"/>
      <c r="AO4" s="4"/>
      <c r="AP4" s="4"/>
      <c r="AQ4" s="4"/>
      <c r="AR4" s="4"/>
      <c r="AS4" s="4" t="s">
        <v>88</v>
      </c>
      <c r="AT4" s="4" t="s">
        <v>60</v>
      </c>
      <c r="AU4" s="4" t="s">
        <v>125</v>
      </c>
      <c r="AV4" s="73">
        <v>41842</v>
      </c>
    </row>
    <row r="5" spans="1:48" x14ac:dyDescent="0.3">
      <c r="A5" s="4">
        <v>7</v>
      </c>
      <c r="B5" s="70">
        <v>1</v>
      </c>
      <c r="C5" s="4">
        <v>2014</v>
      </c>
      <c r="D5" s="4">
        <v>10267</v>
      </c>
      <c r="E5" s="4"/>
      <c r="F5" s="4" t="s">
        <v>48</v>
      </c>
      <c r="G5" s="71" t="s">
        <v>49</v>
      </c>
      <c r="H5" s="4" t="s">
        <v>50</v>
      </c>
      <c r="I5" s="4" t="s">
        <v>51</v>
      </c>
      <c r="J5" s="4">
        <v>80228</v>
      </c>
      <c r="K5" s="4">
        <v>720</v>
      </c>
      <c r="L5" s="4" t="s">
        <v>90</v>
      </c>
      <c r="M5" s="4">
        <v>720</v>
      </c>
      <c r="N5" s="4" t="s">
        <v>91</v>
      </c>
      <c r="O5" s="4" t="s">
        <v>54</v>
      </c>
      <c r="P5" s="4">
        <v>17</v>
      </c>
      <c r="Q5" s="4">
        <v>7702</v>
      </c>
      <c r="R5" s="4">
        <v>0</v>
      </c>
      <c r="S5" s="4" t="s">
        <v>77</v>
      </c>
      <c r="T5" s="4" t="s">
        <v>78</v>
      </c>
      <c r="U5" s="4" t="s">
        <v>70</v>
      </c>
      <c r="V5" s="72">
        <v>31</v>
      </c>
      <c r="W5" s="4" t="s">
        <v>79</v>
      </c>
      <c r="X5" s="4">
        <v>8</v>
      </c>
      <c r="Y5" s="4" t="s">
        <v>67</v>
      </c>
      <c r="Z5" s="4" t="s">
        <v>58</v>
      </c>
      <c r="AA5" s="72">
        <v>73</v>
      </c>
      <c r="AB5" s="72">
        <v>432</v>
      </c>
      <c r="AC5" s="75">
        <v>353.16</v>
      </c>
      <c r="AD5" s="72">
        <v>0</v>
      </c>
      <c r="AE5" s="32">
        <f>AA5+AB5-AC5</f>
        <v>151.83999999999997</v>
      </c>
      <c r="AF5" s="4">
        <f>AH5+AJ5</f>
        <v>1017</v>
      </c>
      <c r="AG5" s="70"/>
      <c r="AH5" s="4">
        <f>V5*10</f>
        <v>310</v>
      </c>
      <c r="AI5" s="70"/>
      <c r="AJ5" s="72">
        <v>707</v>
      </c>
      <c r="AK5" s="72">
        <v>38</v>
      </c>
      <c r="AL5" s="72">
        <v>703</v>
      </c>
      <c r="AM5" s="72">
        <v>15</v>
      </c>
      <c r="AN5" s="4" t="s">
        <v>72</v>
      </c>
      <c r="AO5" s="4"/>
      <c r="AP5" s="4"/>
      <c r="AQ5" s="4"/>
      <c r="AR5" s="4"/>
      <c r="AS5" s="4" t="s">
        <v>88</v>
      </c>
      <c r="AT5" s="4" t="s">
        <v>60</v>
      </c>
      <c r="AU5" s="4" t="s">
        <v>125</v>
      </c>
      <c r="AV5" s="73">
        <v>41842</v>
      </c>
    </row>
    <row r="6" spans="1:48" x14ac:dyDescent="0.3">
      <c r="A6" s="4">
        <v>7</v>
      </c>
      <c r="B6" s="70">
        <v>1</v>
      </c>
      <c r="C6" s="4">
        <v>2014</v>
      </c>
      <c r="D6" s="4">
        <v>10267</v>
      </c>
      <c r="E6" s="4"/>
      <c r="F6" s="4" t="s">
        <v>48</v>
      </c>
      <c r="G6" s="71" t="s">
        <v>49</v>
      </c>
      <c r="H6" s="4" t="s">
        <v>50</v>
      </c>
      <c r="I6" s="4" t="s">
        <v>51</v>
      </c>
      <c r="J6" s="4">
        <v>80228</v>
      </c>
      <c r="K6" s="4">
        <v>720</v>
      </c>
      <c r="L6" s="4" t="s">
        <v>90</v>
      </c>
      <c r="M6" s="4">
        <v>720</v>
      </c>
      <c r="N6" s="4" t="s">
        <v>91</v>
      </c>
      <c r="O6" s="4" t="s">
        <v>54</v>
      </c>
      <c r="P6" s="4">
        <v>17</v>
      </c>
      <c r="Q6" s="4">
        <v>7715</v>
      </c>
      <c r="R6" s="4">
        <v>0</v>
      </c>
      <c r="S6" s="4" t="s">
        <v>81</v>
      </c>
      <c r="T6" s="4" t="s">
        <v>63</v>
      </c>
      <c r="U6" s="4" t="s">
        <v>66</v>
      </c>
      <c r="V6" s="72">
        <v>0</v>
      </c>
      <c r="W6" s="4" t="s">
        <v>74</v>
      </c>
      <c r="X6" s="4">
        <v>16</v>
      </c>
      <c r="Y6" s="4" t="s">
        <v>67</v>
      </c>
      <c r="Z6" s="4" t="s">
        <v>58</v>
      </c>
      <c r="AA6" s="72">
        <v>35</v>
      </c>
      <c r="AB6" s="72">
        <v>0</v>
      </c>
      <c r="AC6" s="72">
        <v>0</v>
      </c>
      <c r="AD6" s="72">
        <v>0</v>
      </c>
      <c r="AE6" s="4">
        <f>AA6+AB6-AC6</f>
        <v>35</v>
      </c>
      <c r="AF6" s="72">
        <v>0</v>
      </c>
      <c r="AG6" s="70"/>
      <c r="AH6" s="4">
        <v>0</v>
      </c>
      <c r="AI6" s="70"/>
      <c r="AJ6" s="72">
        <v>0</v>
      </c>
      <c r="AK6" s="72">
        <v>0</v>
      </c>
      <c r="AL6" s="72">
        <v>0</v>
      </c>
      <c r="AM6" s="72">
        <v>0</v>
      </c>
      <c r="AN6" s="4"/>
      <c r="AO6" s="4"/>
      <c r="AP6" s="4"/>
      <c r="AQ6" s="4"/>
      <c r="AR6" s="4"/>
      <c r="AS6" s="4" t="s">
        <v>88</v>
      </c>
      <c r="AT6" s="4" t="s">
        <v>60</v>
      </c>
      <c r="AU6" s="4" t="s">
        <v>125</v>
      </c>
      <c r="AV6" s="73">
        <v>41842</v>
      </c>
    </row>
    <row r="7" spans="1:48" x14ac:dyDescent="0.3">
      <c r="A7" s="4"/>
      <c r="B7" s="70"/>
      <c r="C7" s="4"/>
      <c r="D7" s="4"/>
      <c r="E7" s="4"/>
      <c r="F7" s="4"/>
      <c r="G7" s="71"/>
      <c r="H7" s="4"/>
      <c r="I7" s="4"/>
      <c r="J7" s="4"/>
      <c r="K7" s="4"/>
      <c r="L7" s="4"/>
      <c r="M7" s="4"/>
      <c r="N7" s="4"/>
      <c r="O7" s="4"/>
      <c r="P7" s="4"/>
      <c r="Q7" s="4"/>
      <c r="R7" s="4"/>
      <c r="S7" s="4"/>
      <c r="T7" s="4"/>
      <c r="U7" s="4"/>
      <c r="V7" s="74"/>
      <c r="W7" s="4"/>
      <c r="X7" s="4"/>
      <c r="Y7" s="4"/>
      <c r="Z7" s="4"/>
      <c r="AA7" s="72"/>
      <c r="AB7" s="72"/>
      <c r="AC7" s="72"/>
      <c r="AD7" s="72"/>
      <c r="AE7" s="4"/>
      <c r="AF7" s="74"/>
      <c r="AG7" s="70"/>
      <c r="AH7" s="4"/>
      <c r="AI7" s="70"/>
      <c r="AJ7" s="74"/>
      <c r="AK7" s="74"/>
      <c r="AL7" s="74"/>
      <c r="AM7" s="74"/>
      <c r="AN7" s="4"/>
      <c r="AO7" s="4"/>
      <c r="AP7" s="4"/>
      <c r="AQ7" s="4"/>
      <c r="AR7" s="4"/>
      <c r="AS7" s="4"/>
      <c r="AT7" s="4"/>
      <c r="AU7" s="4"/>
      <c r="AV7" s="5"/>
    </row>
    <row r="8" spans="1:48" x14ac:dyDescent="0.3">
      <c r="A8" s="67"/>
      <c r="B8" s="67"/>
      <c r="C8" s="67"/>
      <c r="D8" s="67"/>
      <c r="E8" s="67"/>
      <c r="F8" s="67"/>
      <c r="G8" s="67"/>
      <c r="H8" s="67"/>
      <c r="I8" s="67"/>
      <c r="J8" s="67"/>
      <c r="K8" s="67"/>
      <c r="L8" s="67"/>
      <c r="M8" s="67"/>
      <c r="N8" s="67"/>
      <c r="O8" s="67"/>
      <c r="P8" s="67"/>
      <c r="Q8" s="67"/>
      <c r="R8" s="67"/>
      <c r="S8" s="67"/>
      <c r="T8" s="67"/>
      <c r="U8" s="67"/>
      <c r="V8" s="67"/>
      <c r="W8" s="67"/>
      <c r="X8" s="67"/>
      <c r="Y8" s="67"/>
      <c r="Z8" s="67"/>
      <c r="AA8" s="76"/>
      <c r="AB8" s="76"/>
      <c r="AC8" s="76"/>
      <c r="AD8" s="76"/>
      <c r="AE8" s="76"/>
      <c r="AF8" s="76"/>
      <c r="AG8" s="76"/>
      <c r="AH8" s="76"/>
      <c r="AI8" s="76"/>
      <c r="AJ8" s="76"/>
      <c r="AK8" s="76"/>
      <c r="AL8" s="76"/>
      <c r="AM8" s="76"/>
      <c r="AN8" s="67"/>
      <c r="AO8" s="67"/>
      <c r="AP8" s="67"/>
      <c r="AQ8" s="67"/>
      <c r="AR8" s="67"/>
      <c r="AS8" s="67"/>
      <c r="AT8" s="67"/>
      <c r="AU8" s="67"/>
      <c r="AV8" s="67"/>
    </row>
    <row r="9" spans="1:48" x14ac:dyDescent="0.3">
      <c r="A9" s="67"/>
      <c r="B9" s="67"/>
      <c r="C9" s="67"/>
      <c r="D9" s="67"/>
      <c r="E9" s="67"/>
      <c r="F9" s="67"/>
      <c r="G9" s="67"/>
      <c r="H9" s="67"/>
      <c r="I9" s="67"/>
      <c r="J9" s="67"/>
      <c r="K9" s="67"/>
      <c r="L9" s="67"/>
      <c r="M9" s="67"/>
      <c r="N9" s="67"/>
      <c r="O9" s="67"/>
      <c r="P9" s="67"/>
      <c r="Q9" s="67"/>
      <c r="R9" s="67"/>
      <c r="S9" s="67"/>
      <c r="T9" s="67"/>
      <c r="U9" s="67"/>
      <c r="V9" s="67"/>
      <c r="W9" s="67"/>
      <c r="X9" s="67"/>
      <c r="Y9" s="67"/>
      <c r="Z9" s="67"/>
      <c r="AA9" s="67"/>
      <c r="AB9" s="67"/>
      <c r="AC9" s="67"/>
      <c r="AD9" s="67"/>
      <c r="AE9" s="71"/>
      <c r="AF9" s="67"/>
      <c r="AG9" s="67"/>
      <c r="AH9" s="67"/>
      <c r="AI9" s="67"/>
      <c r="AJ9" s="67"/>
      <c r="AK9" s="67"/>
      <c r="AL9" s="67"/>
      <c r="AM9" s="67"/>
      <c r="AN9" s="67"/>
      <c r="AO9" s="67"/>
      <c r="AP9" s="67"/>
      <c r="AQ9" s="67"/>
      <c r="AR9" s="67"/>
      <c r="AS9" s="67"/>
      <c r="AT9" s="67"/>
      <c r="AU9" s="67"/>
      <c r="AV9" s="67"/>
    </row>
  </sheetData>
  <pageMargins left="0.7" right="0.7" top="0.75" bottom="0.75" header="0.3" footer="0.3"/>
  <pageSetup orientation="portrait" r:id="rId1"/>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AV9"/>
  <sheetViews>
    <sheetView topLeftCell="R1" workbookViewId="0">
      <selection activeCell="AB3" sqref="AB3"/>
    </sheetView>
  </sheetViews>
  <sheetFormatPr defaultRowHeight="14.5" x14ac:dyDescent="0.35"/>
  <cols>
    <col min="20" max="21" width="0" hidden="1" customWidth="1"/>
  </cols>
  <sheetData>
    <row r="1" spans="1:48" ht="43.15" x14ac:dyDescent="0.3">
      <c r="A1" s="90" t="s">
        <v>0</v>
      </c>
      <c r="B1" s="90" t="s">
        <v>1</v>
      </c>
      <c r="C1" s="90" t="s">
        <v>2</v>
      </c>
      <c r="D1" s="90" t="s">
        <v>3</v>
      </c>
      <c r="E1" s="90" t="s">
        <v>4</v>
      </c>
      <c r="F1" s="90" t="s">
        <v>5</v>
      </c>
      <c r="G1" s="92" t="s">
        <v>6</v>
      </c>
      <c r="H1" s="90" t="s">
        <v>7</v>
      </c>
      <c r="I1" s="90" t="s">
        <v>8</v>
      </c>
      <c r="J1" s="90" t="s">
        <v>9</v>
      </c>
      <c r="K1" s="90" t="s">
        <v>10</v>
      </c>
      <c r="L1" s="90" t="s">
        <v>11</v>
      </c>
      <c r="M1" s="90" t="s">
        <v>12</v>
      </c>
      <c r="N1" s="90" t="s">
        <v>13</v>
      </c>
      <c r="O1" s="90" t="s">
        <v>14</v>
      </c>
      <c r="P1" s="90" t="s">
        <v>15</v>
      </c>
      <c r="Q1" s="90" t="s">
        <v>16</v>
      </c>
      <c r="R1" s="90" t="s">
        <v>17</v>
      </c>
      <c r="S1" s="90" t="s">
        <v>18</v>
      </c>
      <c r="T1" s="90" t="s">
        <v>19</v>
      </c>
      <c r="U1" s="90" t="s">
        <v>20</v>
      </c>
      <c r="V1" s="90" t="s">
        <v>21</v>
      </c>
      <c r="W1" s="90" t="s">
        <v>22</v>
      </c>
      <c r="X1" s="90" t="s">
        <v>23</v>
      </c>
      <c r="Y1" s="90" t="s">
        <v>24</v>
      </c>
      <c r="Z1" s="90" t="s">
        <v>25</v>
      </c>
      <c r="AA1" s="90" t="s">
        <v>26</v>
      </c>
      <c r="AB1" s="90" t="s">
        <v>27</v>
      </c>
      <c r="AC1" s="90" t="s">
        <v>28</v>
      </c>
      <c r="AD1" s="90" t="s">
        <v>29</v>
      </c>
      <c r="AE1" s="90" t="s">
        <v>30</v>
      </c>
      <c r="AF1" s="90" t="s">
        <v>31</v>
      </c>
      <c r="AG1" s="90" t="s">
        <v>32</v>
      </c>
      <c r="AH1" s="90" t="s">
        <v>33</v>
      </c>
      <c r="AI1" s="90" t="s">
        <v>34</v>
      </c>
      <c r="AJ1" s="90" t="s">
        <v>35</v>
      </c>
      <c r="AK1" s="90" t="s">
        <v>36</v>
      </c>
      <c r="AL1" s="90" t="s">
        <v>37</v>
      </c>
      <c r="AM1" s="90" t="s">
        <v>38</v>
      </c>
      <c r="AN1" s="90" t="s">
        <v>39</v>
      </c>
      <c r="AO1" s="90" t="s">
        <v>40</v>
      </c>
      <c r="AP1" s="90" t="s">
        <v>41</v>
      </c>
      <c r="AQ1" s="90" t="s">
        <v>42</v>
      </c>
      <c r="AR1" s="90" t="s">
        <v>43</v>
      </c>
      <c r="AS1" s="90" t="s">
        <v>44</v>
      </c>
      <c r="AT1" s="90" t="s">
        <v>45</v>
      </c>
      <c r="AU1" s="90" t="s">
        <v>46</v>
      </c>
      <c r="AV1" s="90" t="s">
        <v>47</v>
      </c>
    </row>
    <row r="2" spans="1:48" x14ac:dyDescent="0.3">
      <c r="A2" s="4">
        <v>7</v>
      </c>
      <c r="B2" s="94">
        <v>2</v>
      </c>
      <c r="C2" s="4">
        <v>2014</v>
      </c>
      <c r="D2" s="4">
        <v>10267</v>
      </c>
      <c r="E2" s="4"/>
      <c r="F2" s="4" t="s">
        <v>48</v>
      </c>
      <c r="G2" s="91" t="s">
        <v>49</v>
      </c>
      <c r="H2" s="4" t="s">
        <v>50</v>
      </c>
      <c r="I2" s="4" t="s">
        <v>51</v>
      </c>
      <c r="J2" s="4">
        <v>80228</v>
      </c>
      <c r="K2" s="4">
        <v>720</v>
      </c>
      <c r="L2" s="4" t="s">
        <v>90</v>
      </c>
      <c r="M2" s="4">
        <v>720</v>
      </c>
      <c r="N2" s="4" t="s">
        <v>91</v>
      </c>
      <c r="O2" s="4" t="s">
        <v>54</v>
      </c>
      <c r="P2" s="4">
        <v>17</v>
      </c>
      <c r="Q2" s="4">
        <v>7691</v>
      </c>
      <c r="R2" s="4">
        <v>0</v>
      </c>
      <c r="S2" s="4" t="s">
        <v>62</v>
      </c>
      <c r="T2" s="4" t="s">
        <v>63</v>
      </c>
      <c r="U2" s="4" t="s">
        <v>56</v>
      </c>
      <c r="V2" s="4">
        <v>0</v>
      </c>
      <c r="W2" s="4" t="s">
        <v>64</v>
      </c>
      <c r="X2" s="4">
        <v>35</v>
      </c>
      <c r="Y2" s="4" t="s">
        <v>57</v>
      </c>
      <c r="Z2" s="4" t="s">
        <v>65</v>
      </c>
      <c r="AA2" s="4">
        <v>0</v>
      </c>
      <c r="AB2" s="93">
        <v>0</v>
      </c>
      <c r="AC2" s="93">
        <v>0</v>
      </c>
      <c r="AD2" s="93">
        <v>0</v>
      </c>
      <c r="AE2" s="4">
        <v>0</v>
      </c>
      <c r="AF2" s="93">
        <v>0</v>
      </c>
      <c r="AG2" s="94"/>
      <c r="AH2" s="4">
        <v>0</v>
      </c>
      <c r="AI2" s="94"/>
      <c r="AJ2" s="93">
        <v>0</v>
      </c>
      <c r="AK2" s="93">
        <v>0</v>
      </c>
      <c r="AL2" s="93">
        <v>0</v>
      </c>
      <c r="AM2" s="93">
        <v>0</v>
      </c>
      <c r="AN2" s="4"/>
      <c r="AO2" s="4"/>
      <c r="AP2" s="4"/>
      <c r="AQ2" s="4"/>
      <c r="AR2" s="4"/>
      <c r="AS2" s="4" t="s">
        <v>88</v>
      </c>
      <c r="AT2" s="4" t="s">
        <v>60</v>
      </c>
      <c r="AU2" s="4" t="s">
        <v>125</v>
      </c>
      <c r="AV2" s="98">
        <v>41842</v>
      </c>
    </row>
    <row r="3" spans="1:48" x14ac:dyDescent="0.3">
      <c r="A3" s="4">
        <v>7</v>
      </c>
      <c r="B3" s="94">
        <v>2</v>
      </c>
      <c r="C3" s="4">
        <v>2014</v>
      </c>
      <c r="D3" s="4">
        <v>10267</v>
      </c>
      <c r="E3" s="4"/>
      <c r="F3" s="4" t="s">
        <v>48</v>
      </c>
      <c r="G3" s="91" t="s">
        <v>49</v>
      </c>
      <c r="H3" s="4" t="s">
        <v>50</v>
      </c>
      <c r="I3" s="4" t="s">
        <v>51</v>
      </c>
      <c r="J3" s="4">
        <v>80228</v>
      </c>
      <c r="K3" s="4">
        <v>720</v>
      </c>
      <c r="L3" s="4" t="s">
        <v>90</v>
      </c>
      <c r="M3" s="4">
        <v>720</v>
      </c>
      <c r="N3" s="4" t="s">
        <v>91</v>
      </c>
      <c r="O3" s="4" t="s">
        <v>54</v>
      </c>
      <c r="P3" s="4">
        <v>17</v>
      </c>
      <c r="Q3" s="4">
        <v>7694</v>
      </c>
      <c r="R3" s="4">
        <v>0</v>
      </c>
      <c r="S3" s="4" t="s">
        <v>73</v>
      </c>
      <c r="T3" s="4" t="s">
        <v>69</v>
      </c>
      <c r="U3" s="4" t="s">
        <v>70</v>
      </c>
      <c r="V3" s="93">
        <v>13</v>
      </c>
      <c r="W3" s="4" t="s">
        <v>74</v>
      </c>
      <c r="X3" s="4">
        <v>13</v>
      </c>
      <c r="Y3" s="4" t="s">
        <v>67</v>
      </c>
      <c r="Z3" s="4" t="s">
        <v>58</v>
      </c>
      <c r="AA3" s="4">
        <v>178</v>
      </c>
      <c r="AB3" s="93">
        <v>23</v>
      </c>
      <c r="AC3" s="93">
        <v>0</v>
      </c>
      <c r="AD3" s="93">
        <v>0</v>
      </c>
      <c r="AE3" s="4">
        <v>201</v>
      </c>
      <c r="AF3" s="4">
        <v>65</v>
      </c>
      <c r="AG3" s="96"/>
      <c r="AH3" s="4">
        <v>65</v>
      </c>
      <c r="AI3" s="94"/>
      <c r="AJ3" s="93">
        <v>0</v>
      </c>
      <c r="AK3" s="93">
        <v>0</v>
      </c>
      <c r="AL3" s="93">
        <v>0</v>
      </c>
      <c r="AM3" s="93">
        <v>0</v>
      </c>
      <c r="AN3" s="4" t="s">
        <v>72</v>
      </c>
      <c r="AO3" s="4"/>
      <c r="AP3" s="4"/>
      <c r="AQ3" s="4"/>
      <c r="AR3" s="4"/>
      <c r="AS3" s="4" t="s">
        <v>88</v>
      </c>
      <c r="AT3" s="4" t="s">
        <v>60</v>
      </c>
      <c r="AU3" s="4" t="s">
        <v>125</v>
      </c>
      <c r="AV3" s="98">
        <v>41842</v>
      </c>
    </row>
    <row r="4" spans="1:48" x14ac:dyDescent="0.3">
      <c r="A4" s="4">
        <v>7</v>
      </c>
      <c r="B4" s="94">
        <v>2</v>
      </c>
      <c r="C4" s="4">
        <v>2014</v>
      </c>
      <c r="D4" s="4">
        <v>10267</v>
      </c>
      <c r="E4" s="4"/>
      <c r="F4" s="4" t="s">
        <v>48</v>
      </c>
      <c r="G4" s="91" t="s">
        <v>49</v>
      </c>
      <c r="H4" s="4" t="s">
        <v>50</v>
      </c>
      <c r="I4" s="4" t="s">
        <v>51</v>
      </c>
      <c r="J4" s="4">
        <v>80228</v>
      </c>
      <c r="K4" s="4">
        <v>720</v>
      </c>
      <c r="L4" s="4" t="s">
        <v>90</v>
      </c>
      <c r="M4" s="4">
        <v>720</v>
      </c>
      <c r="N4" s="4" t="s">
        <v>91</v>
      </c>
      <c r="O4" s="4" t="s">
        <v>54</v>
      </c>
      <c r="P4" s="4">
        <v>17</v>
      </c>
      <c r="Q4" s="4">
        <v>7696</v>
      </c>
      <c r="R4" s="4">
        <v>0</v>
      </c>
      <c r="S4" s="4" t="s">
        <v>75</v>
      </c>
      <c r="T4" s="4" t="s">
        <v>85</v>
      </c>
      <c r="U4" s="4" t="s">
        <v>70</v>
      </c>
      <c r="V4" s="93">
        <v>20</v>
      </c>
      <c r="W4" s="4" t="s">
        <v>76</v>
      </c>
      <c r="X4" s="4">
        <v>9</v>
      </c>
      <c r="Y4" s="4" t="s">
        <v>67</v>
      </c>
      <c r="Z4" s="4" t="s">
        <v>58</v>
      </c>
      <c r="AA4" s="4">
        <v>0</v>
      </c>
      <c r="AB4" s="4">
        <v>0</v>
      </c>
      <c r="AC4" s="4">
        <v>0</v>
      </c>
      <c r="AD4" s="93">
        <v>0</v>
      </c>
      <c r="AE4" s="4">
        <v>0</v>
      </c>
      <c r="AF4" s="4">
        <v>0</v>
      </c>
      <c r="AG4" s="94"/>
      <c r="AH4" s="4">
        <v>0</v>
      </c>
      <c r="AI4" s="94"/>
      <c r="AJ4" s="93">
        <v>3855</v>
      </c>
      <c r="AK4" s="93">
        <v>0</v>
      </c>
      <c r="AL4" s="93">
        <v>615</v>
      </c>
      <c r="AM4" s="93">
        <v>0</v>
      </c>
      <c r="AN4" s="4"/>
      <c r="AO4" s="4"/>
      <c r="AP4" s="4"/>
      <c r="AQ4" s="4"/>
      <c r="AR4" s="4"/>
      <c r="AS4" s="4" t="s">
        <v>88</v>
      </c>
      <c r="AT4" s="4" t="s">
        <v>60</v>
      </c>
      <c r="AU4" s="4" t="s">
        <v>125</v>
      </c>
      <c r="AV4" s="98">
        <v>41842</v>
      </c>
    </row>
    <row r="5" spans="1:48" x14ac:dyDescent="0.3">
      <c r="A5" s="4">
        <v>7</v>
      </c>
      <c r="B5" s="94">
        <v>2</v>
      </c>
      <c r="C5" s="4">
        <v>2014</v>
      </c>
      <c r="D5" s="4">
        <v>10267</v>
      </c>
      <c r="E5" s="4"/>
      <c r="F5" s="4" t="s">
        <v>48</v>
      </c>
      <c r="G5" s="91" t="s">
        <v>49</v>
      </c>
      <c r="H5" s="4" t="s">
        <v>50</v>
      </c>
      <c r="I5" s="4" t="s">
        <v>51</v>
      </c>
      <c r="J5" s="4">
        <v>80228</v>
      </c>
      <c r="K5" s="4">
        <v>720</v>
      </c>
      <c r="L5" s="4" t="s">
        <v>90</v>
      </c>
      <c r="M5" s="4">
        <v>720</v>
      </c>
      <c r="N5" s="4" t="s">
        <v>91</v>
      </c>
      <c r="O5" s="4" t="s">
        <v>54</v>
      </c>
      <c r="P5" s="4">
        <v>17</v>
      </c>
      <c r="Q5" s="4">
        <v>7702</v>
      </c>
      <c r="R5" s="4">
        <v>0</v>
      </c>
      <c r="S5" s="4" t="s">
        <v>77</v>
      </c>
      <c r="T5" s="4" t="s">
        <v>78</v>
      </c>
      <c r="U5" s="4" t="s">
        <v>70</v>
      </c>
      <c r="V5" s="93">
        <v>28</v>
      </c>
      <c r="W5" s="4" t="s">
        <v>79</v>
      </c>
      <c r="X5" s="4">
        <v>8</v>
      </c>
      <c r="Y5" s="4" t="s">
        <v>67</v>
      </c>
      <c r="Z5" s="4" t="s">
        <v>58</v>
      </c>
      <c r="AA5" s="32">
        <v>151.83999999999997</v>
      </c>
      <c r="AB5" s="93">
        <v>334</v>
      </c>
      <c r="AC5" s="97">
        <v>375</v>
      </c>
      <c r="AD5" s="93">
        <v>0</v>
      </c>
      <c r="AE5" s="32">
        <v>110.83999999999997</v>
      </c>
      <c r="AF5" s="4">
        <v>811</v>
      </c>
      <c r="AG5" s="94"/>
      <c r="AH5" s="4">
        <v>280</v>
      </c>
      <c r="AI5" s="94"/>
      <c r="AJ5" s="93">
        <v>531</v>
      </c>
      <c r="AK5" s="93">
        <v>39</v>
      </c>
      <c r="AL5" s="93">
        <v>702</v>
      </c>
      <c r="AM5" s="93">
        <v>15</v>
      </c>
      <c r="AN5" s="4" t="s">
        <v>72</v>
      </c>
      <c r="AO5" s="4"/>
      <c r="AP5" s="4"/>
      <c r="AQ5" s="4"/>
      <c r="AR5" s="4"/>
      <c r="AS5" s="4" t="s">
        <v>88</v>
      </c>
      <c r="AT5" s="4" t="s">
        <v>60</v>
      </c>
      <c r="AU5" s="4" t="s">
        <v>125</v>
      </c>
      <c r="AV5" s="98">
        <v>41842</v>
      </c>
    </row>
    <row r="6" spans="1:48" x14ac:dyDescent="0.3">
      <c r="A6" s="4">
        <v>7</v>
      </c>
      <c r="B6" s="94">
        <v>2</v>
      </c>
      <c r="C6" s="4">
        <v>2014</v>
      </c>
      <c r="D6" s="4">
        <v>10267</v>
      </c>
      <c r="E6" s="4"/>
      <c r="F6" s="4" t="s">
        <v>48</v>
      </c>
      <c r="G6" s="91" t="s">
        <v>49</v>
      </c>
      <c r="H6" s="4" t="s">
        <v>50</v>
      </c>
      <c r="I6" s="4" t="s">
        <v>51</v>
      </c>
      <c r="J6" s="4">
        <v>80228</v>
      </c>
      <c r="K6" s="4">
        <v>720</v>
      </c>
      <c r="L6" s="4" t="s">
        <v>90</v>
      </c>
      <c r="M6" s="4">
        <v>720</v>
      </c>
      <c r="N6" s="4" t="s">
        <v>91</v>
      </c>
      <c r="O6" s="4" t="s">
        <v>54</v>
      </c>
      <c r="P6" s="4">
        <v>17</v>
      </c>
      <c r="Q6" s="4">
        <v>7715</v>
      </c>
      <c r="R6" s="4">
        <v>0</v>
      </c>
      <c r="S6" s="4" t="s">
        <v>81</v>
      </c>
      <c r="T6" s="4" t="s">
        <v>63</v>
      </c>
      <c r="U6" s="4" t="s">
        <v>66</v>
      </c>
      <c r="V6" s="93">
        <v>0</v>
      </c>
      <c r="W6" s="4" t="s">
        <v>74</v>
      </c>
      <c r="X6" s="4">
        <v>16</v>
      </c>
      <c r="Y6" s="4" t="s">
        <v>67</v>
      </c>
      <c r="Z6" s="4" t="s">
        <v>58</v>
      </c>
      <c r="AA6" s="4">
        <v>35</v>
      </c>
      <c r="AB6" s="93">
        <v>0</v>
      </c>
      <c r="AC6" s="93">
        <v>0</v>
      </c>
      <c r="AD6" s="93">
        <v>0</v>
      </c>
      <c r="AE6" s="4">
        <v>35</v>
      </c>
      <c r="AF6" s="93">
        <v>0</v>
      </c>
      <c r="AG6" s="94"/>
      <c r="AH6" s="4">
        <v>0</v>
      </c>
      <c r="AI6" s="94"/>
      <c r="AJ6" s="93">
        <v>0</v>
      </c>
      <c r="AK6" s="93">
        <v>0</v>
      </c>
      <c r="AL6" s="93">
        <v>0</v>
      </c>
      <c r="AM6" s="93">
        <v>0</v>
      </c>
      <c r="AN6" s="4"/>
      <c r="AO6" s="4"/>
      <c r="AP6" s="4"/>
      <c r="AQ6" s="4"/>
      <c r="AR6" s="4"/>
      <c r="AS6" s="4" t="s">
        <v>88</v>
      </c>
      <c r="AT6" s="4" t="s">
        <v>60</v>
      </c>
      <c r="AU6" s="4" t="s">
        <v>125</v>
      </c>
      <c r="AV6" s="98">
        <v>41842</v>
      </c>
    </row>
    <row r="7" spans="1:48" x14ac:dyDescent="0.3">
      <c r="A7" s="4"/>
      <c r="B7" s="94"/>
      <c r="C7" s="4"/>
      <c r="D7" s="4"/>
      <c r="E7" s="4"/>
      <c r="F7" s="4"/>
      <c r="G7" s="91"/>
      <c r="H7" s="4"/>
      <c r="I7" s="4"/>
      <c r="J7" s="4"/>
      <c r="K7" s="4"/>
      <c r="L7" s="4"/>
      <c r="M7" s="4"/>
      <c r="N7" s="4"/>
      <c r="O7" s="4"/>
      <c r="P7" s="4"/>
      <c r="Q7" s="4"/>
      <c r="R7" s="4"/>
      <c r="S7" s="4"/>
      <c r="T7" s="4"/>
      <c r="U7" s="4"/>
      <c r="V7" s="96"/>
      <c r="W7" s="4"/>
      <c r="X7" s="4"/>
      <c r="Y7" s="4"/>
      <c r="Z7" s="4"/>
      <c r="AA7" s="93"/>
      <c r="AB7" s="93"/>
      <c r="AC7" s="93"/>
      <c r="AD7" s="93"/>
      <c r="AE7" s="4"/>
      <c r="AF7" s="96"/>
      <c r="AG7" s="94"/>
      <c r="AH7" s="4"/>
      <c r="AI7" s="94"/>
      <c r="AJ7" s="96"/>
      <c r="AK7" s="96"/>
      <c r="AL7" s="96"/>
      <c r="AM7" s="96"/>
      <c r="AN7" s="4"/>
      <c r="AO7" s="4"/>
      <c r="AP7" s="4"/>
      <c r="AQ7" s="4"/>
      <c r="AR7" s="4"/>
      <c r="AS7" s="4"/>
      <c r="AT7" s="4"/>
      <c r="AU7" s="4"/>
      <c r="AV7" s="5"/>
    </row>
    <row r="8" spans="1:48" x14ac:dyDescent="0.3">
      <c r="A8" s="89"/>
      <c r="B8" s="89"/>
      <c r="C8" s="89"/>
      <c r="D8" s="89"/>
      <c r="E8" s="89"/>
      <c r="F8" s="89"/>
      <c r="G8" s="89"/>
      <c r="H8" s="89"/>
      <c r="I8" s="89"/>
      <c r="J8" s="89"/>
      <c r="K8" s="89"/>
      <c r="L8" s="89"/>
      <c r="M8" s="89"/>
      <c r="N8" s="89"/>
      <c r="O8" s="89"/>
      <c r="P8" s="89"/>
      <c r="Q8" s="89"/>
      <c r="R8" s="89"/>
      <c r="S8" s="89"/>
      <c r="T8" s="89"/>
      <c r="U8" s="89"/>
      <c r="V8" s="89"/>
      <c r="W8" s="89"/>
      <c r="X8" s="89"/>
      <c r="Y8" s="89"/>
      <c r="Z8" s="89"/>
      <c r="AA8" s="95"/>
      <c r="AB8" s="95"/>
      <c r="AC8" s="95"/>
      <c r="AD8" s="95"/>
      <c r="AE8" s="95"/>
      <c r="AF8" s="95"/>
      <c r="AG8" s="95"/>
      <c r="AH8" s="95"/>
      <c r="AI8" s="95"/>
      <c r="AJ8" s="95"/>
      <c r="AK8" s="95"/>
      <c r="AL8" s="95"/>
      <c r="AM8" s="95"/>
      <c r="AN8" s="89"/>
      <c r="AO8" s="89"/>
      <c r="AP8" s="89"/>
      <c r="AQ8" s="89"/>
      <c r="AR8" s="89"/>
      <c r="AS8" s="89"/>
      <c r="AT8" s="89"/>
      <c r="AU8" s="89"/>
      <c r="AV8" s="89"/>
    </row>
    <row r="9" spans="1:48" x14ac:dyDescent="0.3">
      <c r="A9" s="89"/>
      <c r="B9" s="89"/>
      <c r="C9" s="89"/>
      <c r="D9" s="89"/>
      <c r="E9" s="89"/>
      <c r="F9" s="89"/>
      <c r="G9" s="89"/>
      <c r="H9" s="89"/>
      <c r="I9" s="89"/>
      <c r="J9" s="89"/>
      <c r="K9" s="89"/>
      <c r="L9" s="89"/>
      <c r="M9" s="89"/>
      <c r="N9" s="89"/>
      <c r="O9" s="89"/>
      <c r="P9" s="89"/>
      <c r="Q9" s="89"/>
      <c r="R9" s="89"/>
      <c r="S9" s="89"/>
      <c r="T9" s="89"/>
      <c r="U9" s="89"/>
      <c r="V9" s="89"/>
      <c r="W9" s="89"/>
      <c r="X9" s="89"/>
      <c r="Y9" s="89"/>
      <c r="Z9" s="89"/>
      <c r="AA9" s="89"/>
      <c r="AB9" s="89"/>
      <c r="AC9" s="89"/>
      <c r="AD9" s="89"/>
      <c r="AE9" s="91"/>
      <c r="AF9" s="89"/>
      <c r="AG9" s="89"/>
      <c r="AH9" s="89"/>
      <c r="AI9" s="89"/>
      <c r="AJ9" s="89"/>
      <c r="AK9" s="89"/>
      <c r="AL9" s="89"/>
      <c r="AM9" s="89"/>
      <c r="AN9" s="89"/>
      <c r="AO9" s="89"/>
      <c r="AP9" s="89"/>
      <c r="AQ9" s="89"/>
      <c r="AR9" s="89"/>
      <c r="AS9" s="89"/>
      <c r="AT9" s="89"/>
      <c r="AU9" s="89"/>
      <c r="AV9" s="89"/>
    </row>
  </sheetData>
  <pageMargins left="0.7" right="0.7" top="0.75" bottom="0.75" header="0.3" footer="0.3"/>
  <pageSetup scale="62" orientation="landscape" r:id="rId1"/>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V9"/>
  <sheetViews>
    <sheetView topLeftCell="U1" workbookViewId="0">
      <selection activeCell="AA3" sqref="AA3"/>
    </sheetView>
  </sheetViews>
  <sheetFormatPr defaultRowHeight="14.5" x14ac:dyDescent="0.35"/>
  <sheetData>
    <row r="1" spans="1:48" ht="43.15" x14ac:dyDescent="0.3">
      <c r="A1" s="79" t="s">
        <v>0</v>
      </c>
      <c r="B1" s="79" t="s">
        <v>1</v>
      </c>
      <c r="C1" s="79" t="s">
        <v>2</v>
      </c>
      <c r="D1" s="79" t="s">
        <v>3</v>
      </c>
      <c r="E1" s="79" t="s">
        <v>4</v>
      </c>
      <c r="F1" s="79" t="s">
        <v>5</v>
      </c>
      <c r="G1" s="81" t="s">
        <v>6</v>
      </c>
      <c r="H1" s="79" t="s">
        <v>7</v>
      </c>
      <c r="I1" s="79" t="s">
        <v>8</v>
      </c>
      <c r="J1" s="79" t="s">
        <v>9</v>
      </c>
      <c r="K1" s="79" t="s">
        <v>10</v>
      </c>
      <c r="L1" s="79" t="s">
        <v>11</v>
      </c>
      <c r="M1" s="79" t="s">
        <v>12</v>
      </c>
      <c r="N1" s="79" t="s">
        <v>13</v>
      </c>
      <c r="O1" s="79" t="s">
        <v>14</v>
      </c>
      <c r="P1" s="79" t="s">
        <v>15</v>
      </c>
      <c r="Q1" s="79" t="s">
        <v>16</v>
      </c>
      <c r="R1" s="79" t="s">
        <v>17</v>
      </c>
      <c r="S1" s="79" t="s">
        <v>18</v>
      </c>
      <c r="T1" s="79" t="s">
        <v>19</v>
      </c>
      <c r="U1" s="79" t="s">
        <v>20</v>
      </c>
      <c r="V1" s="79" t="s">
        <v>21</v>
      </c>
      <c r="W1" s="79" t="s">
        <v>22</v>
      </c>
      <c r="X1" s="79" t="s">
        <v>23</v>
      </c>
      <c r="Y1" s="79" t="s">
        <v>24</v>
      </c>
      <c r="Z1" s="79" t="s">
        <v>25</v>
      </c>
      <c r="AA1" s="79" t="s">
        <v>26</v>
      </c>
      <c r="AB1" s="79" t="s">
        <v>27</v>
      </c>
      <c r="AC1" s="79" t="s">
        <v>28</v>
      </c>
      <c r="AD1" s="79" t="s">
        <v>29</v>
      </c>
      <c r="AE1" s="79" t="s">
        <v>30</v>
      </c>
      <c r="AF1" s="79" t="s">
        <v>31</v>
      </c>
      <c r="AG1" s="79" t="s">
        <v>32</v>
      </c>
      <c r="AH1" s="79" t="s">
        <v>33</v>
      </c>
      <c r="AI1" s="79" t="s">
        <v>34</v>
      </c>
      <c r="AJ1" s="79" t="s">
        <v>35</v>
      </c>
      <c r="AK1" s="79" t="s">
        <v>36</v>
      </c>
      <c r="AL1" s="79" t="s">
        <v>37</v>
      </c>
      <c r="AM1" s="79" t="s">
        <v>38</v>
      </c>
      <c r="AN1" s="79" t="s">
        <v>39</v>
      </c>
      <c r="AO1" s="79" t="s">
        <v>40</v>
      </c>
      <c r="AP1" s="79" t="s">
        <v>41</v>
      </c>
      <c r="AQ1" s="79" t="s">
        <v>42</v>
      </c>
      <c r="AR1" s="79" t="s">
        <v>43</v>
      </c>
      <c r="AS1" s="79" t="s">
        <v>44</v>
      </c>
      <c r="AT1" s="79" t="s">
        <v>45</v>
      </c>
      <c r="AU1" s="79" t="s">
        <v>46</v>
      </c>
      <c r="AV1" s="79" t="s">
        <v>47</v>
      </c>
    </row>
    <row r="2" spans="1:48" x14ac:dyDescent="0.3">
      <c r="A2" s="4">
        <v>7</v>
      </c>
      <c r="B2" s="83">
        <v>3</v>
      </c>
      <c r="C2" s="4">
        <v>2014</v>
      </c>
      <c r="D2" s="4">
        <v>10267</v>
      </c>
      <c r="E2" s="4"/>
      <c r="F2" s="4" t="s">
        <v>48</v>
      </c>
      <c r="G2" s="80" t="s">
        <v>49</v>
      </c>
      <c r="H2" s="4" t="s">
        <v>50</v>
      </c>
      <c r="I2" s="4" t="s">
        <v>51</v>
      </c>
      <c r="J2" s="4">
        <v>80228</v>
      </c>
      <c r="K2" s="4">
        <v>720</v>
      </c>
      <c r="L2" s="4" t="s">
        <v>90</v>
      </c>
      <c r="M2" s="4">
        <v>720</v>
      </c>
      <c r="N2" s="4" t="s">
        <v>91</v>
      </c>
      <c r="O2" s="4" t="s">
        <v>54</v>
      </c>
      <c r="P2" s="4">
        <v>17</v>
      </c>
      <c r="Q2" s="4">
        <v>7691</v>
      </c>
      <c r="R2" s="4">
        <v>0</v>
      </c>
      <c r="S2" s="4" t="s">
        <v>62</v>
      </c>
      <c r="T2" s="4" t="s">
        <v>63</v>
      </c>
      <c r="U2" s="4" t="s">
        <v>56</v>
      </c>
      <c r="V2" s="4">
        <v>0</v>
      </c>
      <c r="W2" s="4" t="s">
        <v>64</v>
      </c>
      <c r="X2" s="4">
        <v>35</v>
      </c>
      <c r="Y2" s="4" t="s">
        <v>57</v>
      </c>
      <c r="Z2" s="4" t="s">
        <v>65</v>
      </c>
      <c r="AA2" s="4">
        <v>0</v>
      </c>
      <c r="AB2" s="82">
        <v>0</v>
      </c>
      <c r="AC2" s="82">
        <v>0</v>
      </c>
      <c r="AD2" s="88">
        <v>0</v>
      </c>
      <c r="AE2" s="4">
        <v>0</v>
      </c>
      <c r="AF2" s="82">
        <v>0</v>
      </c>
      <c r="AG2" s="83"/>
      <c r="AH2" s="4">
        <v>0</v>
      </c>
      <c r="AI2" s="83"/>
      <c r="AJ2" s="82">
        <v>0</v>
      </c>
      <c r="AK2" s="82">
        <v>0</v>
      </c>
      <c r="AL2" s="82">
        <v>0</v>
      </c>
      <c r="AM2" s="82">
        <v>0</v>
      </c>
      <c r="AN2" s="4"/>
      <c r="AO2" s="4"/>
      <c r="AP2" s="4"/>
      <c r="AQ2" s="4"/>
      <c r="AR2" s="4"/>
      <c r="AS2" s="4" t="s">
        <v>88</v>
      </c>
      <c r="AT2" s="4" t="s">
        <v>60</v>
      </c>
      <c r="AU2" s="4" t="s">
        <v>125</v>
      </c>
      <c r="AV2" s="87">
        <v>41842</v>
      </c>
    </row>
    <row r="3" spans="1:48" x14ac:dyDescent="0.3">
      <c r="A3" s="4">
        <v>7</v>
      </c>
      <c r="B3" s="83">
        <v>3</v>
      </c>
      <c r="C3" s="4">
        <v>2014</v>
      </c>
      <c r="D3" s="4">
        <v>10267</v>
      </c>
      <c r="E3" s="4"/>
      <c r="F3" s="4" t="s">
        <v>48</v>
      </c>
      <c r="G3" s="80" t="s">
        <v>49</v>
      </c>
      <c r="H3" s="4" t="s">
        <v>50</v>
      </c>
      <c r="I3" s="4" t="s">
        <v>51</v>
      </c>
      <c r="J3" s="4">
        <v>80228</v>
      </c>
      <c r="K3" s="4">
        <v>720</v>
      </c>
      <c r="L3" s="4" t="s">
        <v>90</v>
      </c>
      <c r="M3" s="4">
        <v>720</v>
      </c>
      <c r="N3" s="4" t="s">
        <v>91</v>
      </c>
      <c r="O3" s="4" t="s">
        <v>54</v>
      </c>
      <c r="P3" s="4">
        <v>17</v>
      </c>
      <c r="Q3" s="4">
        <v>7694</v>
      </c>
      <c r="R3" s="4">
        <v>0</v>
      </c>
      <c r="S3" s="4" t="s">
        <v>73</v>
      </c>
      <c r="T3" s="4" t="s">
        <v>69</v>
      </c>
      <c r="U3" s="4" t="s">
        <v>70</v>
      </c>
      <c r="V3" s="82">
        <v>31</v>
      </c>
      <c r="W3" s="4" t="s">
        <v>74</v>
      </c>
      <c r="X3" s="4">
        <v>13</v>
      </c>
      <c r="Y3" s="4" t="s">
        <v>67</v>
      </c>
      <c r="Z3" s="4" t="s">
        <v>58</v>
      </c>
      <c r="AA3" s="4">
        <v>201</v>
      </c>
      <c r="AB3" s="82">
        <v>66</v>
      </c>
      <c r="AC3" s="82">
        <v>165</v>
      </c>
      <c r="AD3" s="88">
        <v>0</v>
      </c>
      <c r="AE3" s="4">
        <v>102</v>
      </c>
      <c r="AF3" s="4">
        <v>155</v>
      </c>
      <c r="AG3" s="85"/>
      <c r="AH3" s="4">
        <v>155</v>
      </c>
      <c r="AI3" s="83"/>
      <c r="AJ3" s="82">
        <v>0</v>
      </c>
      <c r="AK3" s="82">
        <v>38</v>
      </c>
      <c r="AL3" s="82">
        <v>0</v>
      </c>
      <c r="AM3" s="82">
        <v>4</v>
      </c>
      <c r="AN3" s="4" t="s">
        <v>72</v>
      </c>
      <c r="AO3" s="4"/>
      <c r="AP3" s="4"/>
      <c r="AQ3" s="4"/>
      <c r="AR3" s="4"/>
      <c r="AS3" s="4" t="s">
        <v>88</v>
      </c>
      <c r="AT3" s="4" t="s">
        <v>60</v>
      </c>
      <c r="AU3" s="4" t="s">
        <v>125</v>
      </c>
      <c r="AV3" s="87">
        <v>41842</v>
      </c>
    </row>
    <row r="4" spans="1:48" x14ac:dyDescent="0.3">
      <c r="A4" s="4">
        <v>7</v>
      </c>
      <c r="B4" s="83">
        <v>3</v>
      </c>
      <c r="C4" s="4">
        <v>2014</v>
      </c>
      <c r="D4" s="4">
        <v>10267</v>
      </c>
      <c r="E4" s="4"/>
      <c r="F4" s="4" t="s">
        <v>48</v>
      </c>
      <c r="G4" s="80" t="s">
        <v>49</v>
      </c>
      <c r="H4" s="4" t="s">
        <v>50</v>
      </c>
      <c r="I4" s="4" t="s">
        <v>51</v>
      </c>
      <c r="J4" s="4">
        <v>80228</v>
      </c>
      <c r="K4" s="4">
        <v>720</v>
      </c>
      <c r="L4" s="4" t="s">
        <v>90</v>
      </c>
      <c r="M4" s="4">
        <v>720</v>
      </c>
      <c r="N4" s="4" t="s">
        <v>91</v>
      </c>
      <c r="O4" s="4" t="s">
        <v>54</v>
      </c>
      <c r="P4" s="4">
        <v>17</v>
      </c>
      <c r="Q4" s="4">
        <v>7696</v>
      </c>
      <c r="R4" s="4">
        <v>0</v>
      </c>
      <c r="S4" s="4" t="s">
        <v>75</v>
      </c>
      <c r="T4" s="4" t="s">
        <v>85</v>
      </c>
      <c r="U4" s="4" t="s">
        <v>70</v>
      </c>
      <c r="V4" s="82">
        <v>31</v>
      </c>
      <c r="W4" s="4" t="s">
        <v>76</v>
      </c>
      <c r="X4" s="4">
        <v>9</v>
      </c>
      <c r="Y4" s="4" t="s">
        <v>67</v>
      </c>
      <c r="Z4" s="4" t="s">
        <v>58</v>
      </c>
      <c r="AA4" s="4">
        <v>0</v>
      </c>
      <c r="AB4" s="4">
        <v>0</v>
      </c>
      <c r="AC4" s="4">
        <v>0</v>
      </c>
      <c r="AD4" s="88">
        <v>0</v>
      </c>
      <c r="AE4" s="4">
        <v>0</v>
      </c>
      <c r="AF4" s="4">
        <v>0</v>
      </c>
      <c r="AG4" s="83"/>
      <c r="AH4" s="4">
        <v>0</v>
      </c>
      <c r="AI4" s="83"/>
      <c r="AJ4" s="82">
        <v>5053</v>
      </c>
      <c r="AK4" s="82">
        <v>0</v>
      </c>
      <c r="AL4" s="82">
        <v>615</v>
      </c>
      <c r="AM4" s="82">
        <v>0</v>
      </c>
      <c r="AN4" s="4"/>
      <c r="AO4" s="4"/>
      <c r="AP4" s="4"/>
      <c r="AQ4" s="4"/>
      <c r="AR4" s="4"/>
      <c r="AS4" s="4" t="s">
        <v>88</v>
      </c>
      <c r="AT4" s="4" t="s">
        <v>60</v>
      </c>
      <c r="AU4" s="4" t="s">
        <v>125</v>
      </c>
      <c r="AV4" s="87">
        <v>41842</v>
      </c>
    </row>
    <row r="5" spans="1:48" x14ac:dyDescent="0.3">
      <c r="A5" s="4">
        <v>7</v>
      </c>
      <c r="B5" s="83">
        <v>3</v>
      </c>
      <c r="C5" s="4">
        <v>2014</v>
      </c>
      <c r="D5" s="4">
        <v>10267</v>
      </c>
      <c r="E5" s="4"/>
      <c r="F5" s="4" t="s">
        <v>48</v>
      </c>
      <c r="G5" s="80" t="s">
        <v>49</v>
      </c>
      <c r="H5" s="4" t="s">
        <v>50</v>
      </c>
      <c r="I5" s="4" t="s">
        <v>51</v>
      </c>
      <c r="J5" s="4">
        <v>80228</v>
      </c>
      <c r="K5" s="4">
        <v>720</v>
      </c>
      <c r="L5" s="4" t="s">
        <v>90</v>
      </c>
      <c r="M5" s="4">
        <v>720</v>
      </c>
      <c r="N5" s="4" t="s">
        <v>91</v>
      </c>
      <c r="O5" s="4" t="s">
        <v>54</v>
      </c>
      <c r="P5" s="4">
        <v>17</v>
      </c>
      <c r="Q5" s="4">
        <v>7702</v>
      </c>
      <c r="R5" s="4">
        <v>0</v>
      </c>
      <c r="S5" s="4" t="s">
        <v>77</v>
      </c>
      <c r="T5" s="4" t="s">
        <v>78</v>
      </c>
      <c r="U5" s="4" t="s">
        <v>70</v>
      </c>
      <c r="V5" s="82">
        <v>31</v>
      </c>
      <c r="W5" s="4" t="s">
        <v>79</v>
      </c>
      <c r="X5" s="4">
        <v>8</v>
      </c>
      <c r="Y5" s="4" t="s">
        <v>67</v>
      </c>
      <c r="Z5" s="4" t="s">
        <v>58</v>
      </c>
      <c r="AA5" s="32">
        <v>107.83999999999997</v>
      </c>
      <c r="AB5" s="82">
        <v>534</v>
      </c>
      <c r="AC5" s="86">
        <v>561</v>
      </c>
      <c r="AD5" s="88">
        <v>0</v>
      </c>
      <c r="AE5" s="32">
        <v>80.839999999999918</v>
      </c>
      <c r="AF5" s="4">
        <v>903</v>
      </c>
      <c r="AG5" s="83"/>
      <c r="AH5" s="4">
        <v>310</v>
      </c>
      <c r="AI5" s="83"/>
      <c r="AJ5" s="82">
        <v>593</v>
      </c>
      <c r="AK5" s="82">
        <v>38</v>
      </c>
      <c r="AL5" s="82">
        <v>703</v>
      </c>
      <c r="AM5" s="82">
        <v>12</v>
      </c>
      <c r="AN5" s="4" t="s">
        <v>72</v>
      </c>
      <c r="AO5" s="4"/>
      <c r="AP5" s="4"/>
      <c r="AQ5" s="4"/>
      <c r="AR5" s="4"/>
      <c r="AS5" s="4" t="s">
        <v>88</v>
      </c>
      <c r="AT5" s="4" t="s">
        <v>60</v>
      </c>
      <c r="AU5" s="4" t="s">
        <v>125</v>
      </c>
      <c r="AV5" s="87">
        <v>41842</v>
      </c>
    </row>
    <row r="6" spans="1:48" x14ac:dyDescent="0.3">
      <c r="A6" s="4">
        <v>7</v>
      </c>
      <c r="B6" s="83">
        <v>3</v>
      </c>
      <c r="C6" s="4">
        <v>2014</v>
      </c>
      <c r="D6" s="4">
        <v>10267</v>
      </c>
      <c r="E6" s="4"/>
      <c r="F6" s="4" t="s">
        <v>48</v>
      </c>
      <c r="G6" s="80" t="s">
        <v>49</v>
      </c>
      <c r="H6" s="4" t="s">
        <v>50</v>
      </c>
      <c r="I6" s="4" t="s">
        <v>51</v>
      </c>
      <c r="J6" s="4">
        <v>80228</v>
      </c>
      <c r="K6" s="4">
        <v>720</v>
      </c>
      <c r="L6" s="4" t="s">
        <v>90</v>
      </c>
      <c r="M6" s="4">
        <v>720</v>
      </c>
      <c r="N6" s="4" t="s">
        <v>91</v>
      </c>
      <c r="O6" s="4" t="s">
        <v>54</v>
      </c>
      <c r="P6" s="4">
        <v>17</v>
      </c>
      <c r="Q6" s="4">
        <v>7715</v>
      </c>
      <c r="R6" s="4">
        <v>0</v>
      </c>
      <c r="S6" s="4" t="s">
        <v>81</v>
      </c>
      <c r="T6" s="4" t="s">
        <v>63</v>
      </c>
      <c r="U6" s="4" t="s">
        <v>66</v>
      </c>
      <c r="V6" s="82">
        <v>0</v>
      </c>
      <c r="W6" s="4" t="s">
        <v>74</v>
      </c>
      <c r="X6" s="4">
        <v>16</v>
      </c>
      <c r="Y6" s="4" t="s">
        <v>67</v>
      </c>
      <c r="Z6" s="4" t="s">
        <v>58</v>
      </c>
      <c r="AA6" s="4">
        <v>35</v>
      </c>
      <c r="AB6" s="82">
        <v>0</v>
      </c>
      <c r="AC6" s="82">
        <v>0</v>
      </c>
      <c r="AD6" s="88">
        <v>0</v>
      </c>
      <c r="AE6" s="4">
        <v>35</v>
      </c>
      <c r="AF6" s="82">
        <v>0</v>
      </c>
      <c r="AG6" s="83"/>
      <c r="AH6" s="4">
        <v>0</v>
      </c>
      <c r="AI6" s="83"/>
      <c r="AJ6" s="82">
        <v>0</v>
      </c>
      <c r="AK6" s="82">
        <v>0</v>
      </c>
      <c r="AL6" s="82">
        <v>0</v>
      </c>
      <c r="AM6" s="82">
        <v>0</v>
      </c>
      <c r="AN6" s="4"/>
      <c r="AO6" s="4"/>
      <c r="AP6" s="4"/>
      <c r="AQ6" s="4"/>
      <c r="AR6" s="4"/>
      <c r="AS6" s="4" t="s">
        <v>88</v>
      </c>
      <c r="AT6" s="4" t="s">
        <v>60</v>
      </c>
      <c r="AU6" s="4" t="s">
        <v>125</v>
      </c>
      <c r="AV6" s="87">
        <v>41842</v>
      </c>
    </row>
    <row r="7" spans="1:48" x14ac:dyDescent="0.3">
      <c r="A7" s="4"/>
      <c r="B7" s="83"/>
      <c r="C7" s="4"/>
      <c r="D7" s="4"/>
      <c r="E7" s="4"/>
      <c r="F7" s="4"/>
      <c r="G7" s="80"/>
      <c r="H7" s="4"/>
      <c r="I7" s="4"/>
      <c r="J7" s="4"/>
      <c r="K7" s="4"/>
      <c r="L7" s="4"/>
      <c r="M7" s="4"/>
      <c r="N7" s="4"/>
      <c r="O7" s="4"/>
      <c r="P7" s="4"/>
      <c r="Q7" s="4"/>
      <c r="R7" s="4"/>
      <c r="S7" s="4"/>
      <c r="T7" s="4"/>
      <c r="U7" s="4"/>
      <c r="V7" s="85"/>
      <c r="W7" s="4"/>
      <c r="X7" s="4"/>
      <c r="Y7" s="4"/>
      <c r="Z7" s="4"/>
      <c r="AA7" s="82"/>
      <c r="AB7" s="82"/>
      <c r="AC7" s="82"/>
      <c r="AD7" s="82"/>
      <c r="AE7" s="4"/>
      <c r="AF7" s="85"/>
      <c r="AG7" s="83"/>
      <c r="AH7" s="4"/>
      <c r="AI7" s="83"/>
      <c r="AJ7" s="85"/>
      <c r="AK7" s="85"/>
      <c r="AL7" s="85"/>
      <c r="AM7" s="85"/>
      <c r="AN7" s="4"/>
      <c r="AO7" s="4"/>
      <c r="AP7" s="4"/>
      <c r="AQ7" s="4"/>
      <c r="AR7" s="4"/>
      <c r="AS7" s="4"/>
      <c r="AT7" s="4"/>
      <c r="AU7" s="4"/>
      <c r="AV7" s="5"/>
    </row>
    <row r="8" spans="1:48" x14ac:dyDescent="0.3">
      <c r="A8" s="78"/>
      <c r="B8" s="78"/>
      <c r="C8" s="78"/>
      <c r="D8" s="78"/>
      <c r="E8" s="78"/>
      <c r="F8" s="78"/>
      <c r="G8" s="78"/>
      <c r="H8" s="78"/>
      <c r="I8" s="78"/>
      <c r="J8" s="78"/>
      <c r="K8" s="78"/>
      <c r="L8" s="78"/>
      <c r="M8" s="78"/>
      <c r="N8" s="78"/>
      <c r="O8" s="78"/>
      <c r="P8" s="78"/>
      <c r="Q8" s="78"/>
      <c r="R8" s="78"/>
      <c r="S8" s="78"/>
      <c r="T8" s="78"/>
      <c r="U8" s="78"/>
      <c r="V8" s="78"/>
      <c r="W8" s="78"/>
      <c r="X8" s="78"/>
      <c r="Y8" s="78"/>
      <c r="Z8" s="78"/>
      <c r="AA8" s="84"/>
      <c r="AB8" s="84"/>
      <c r="AC8" s="84"/>
      <c r="AD8" s="84"/>
      <c r="AE8" s="84"/>
      <c r="AF8" s="84"/>
      <c r="AG8" s="84"/>
      <c r="AH8" s="84"/>
      <c r="AI8" s="84"/>
      <c r="AJ8" s="84"/>
      <c r="AK8" s="84"/>
      <c r="AL8" s="84"/>
      <c r="AM8" s="84"/>
      <c r="AN8" s="78"/>
      <c r="AO8" s="78"/>
      <c r="AP8" s="78"/>
      <c r="AQ8" s="78"/>
      <c r="AR8" s="78"/>
      <c r="AS8" s="78"/>
      <c r="AT8" s="78"/>
      <c r="AU8" s="78"/>
      <c r="AV8" s="78"/>
    </row>
    <row r="9" spans="1:48" x14ac:dyDescent="0.3">
      <c r="A9" s="78"/>
      <c r="B9" s="78"/>
      <c r="C9" s="78"/>
      <c r="D9" s="78"/>
      <c r="E9" s="78"/>
      <c r="F9" s="78"/>
      <c r="G9" s="78"/>
      <c r="H9" s="78"/>
      <c r="I9" s="78"/>
      <c r="J9" s="78"/>
      <c r="K9" s="78"/>
      <c r="L9" s="78"/>
      <c r="M9" s="78"/>
      <c r="N9" s="78"/>
      <c r="O9" s="78"/>
      <c r="P9" s="78"/>
      <c r="Q9" s="78"/>
      <c r="R9" s="78"/>
      <c r="S9" s="78"/>
      <c r="T9" s="78"/>
      <c r="U9" s="78"/>
      <c r="V9" s="78"/>
      <c r="W9" s="78"/>
      <c r="X9" s="78"/>
      <c r="Y9" s="78"/>
      <c r="Z9" s="78"/>
      <c r="AA9" s="78"/>
      <c r="AB9" s="78"/>
      <c r="AC9" s="78"/>
      <c r="AD9" s="78"/>
      <c r="AE9" s="80"/>
      <c r="AF9" s="78"/>
      <c r="AG9" s="78"/>
      <c r="AH9" s="78"/>
      <c r="AI9" s="78"/>
      <c r="AJ9" s="78"/>
      <c r="AK9" s="78"/>
      <c r="AL9" s="78"/>
      <c r="AM9" s="78"/>
      <c r="AN9" s="78"/>
      <c r="AO9" s="78"/>
      <c r="AP9" s="78"/>
      <c r="AQ9" s="78"/>
      <c r="AR9" s="78"/>
      <c r="AS9" s="78"/>
      <c r="AT9" s="78"/>
      <c r="AU9" s="78"/>
      <c r="AV9" s="78"/>
    </row>
  </sheetData>
  <pageMargins left="0.7" right="0.7" top="0.75" bottom="0.75" header="0.3" footer="0.3"/>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V9"/>
  <sheetViews>
    <sheetView topLeftCell="R1" workbookViewId="0">
      <selection activeCell="AB3" sqref="AB3"/>
    </sheetView>
  </sheetViews>
  <sheetFormatPr defaultColWidth="9.1796875" defaultRowHeight="14.5" x14ac:dyDescent="0.35"/>
  <cols>
    <col min="1" max="1" width="9.1796875" style="67"/>
    <col min="2" max="2" width="9.1796875" style="67" customWidth="1"/>
    <col min="3" max="18" width="9.1796875" style="67"/>
    <col min="19" max="19" width="30.1796875" style="67" customWidth="1"/>
    <col min="20" max="16384" width="9.1796875" style="67"/>
  </cols>
  <sheetData>
    <row r="1" spans="1:48" ht="43.15" x14ac:dyDescent="0.3">
      <c r="A1" s="68" t="s">
        <v>0</v>
      </c>
      <c r="B1" s="68" t="s">
        <v>1</v>
      </c>
      <c r="C1" s="68" t="s">
        <v>2</v>
      </c>
      <c r="D1" s="68" t="s">
        <v>3</v>
      </c>
      <c r="E1" s="68" t="s">
        <v>4</v>
      </c>
      <c r="F1" s="68" t="s">
        <v>5</v>
      </c>
      <c r="G1" s="69" t="s">
        <v>6</v>
      </c>
      <c r="H1" s="68" t="s">
        <v>7</v>
      </c>
      <c r="I1" s="68" t="s">
        <v>8</v>
      </c>
      <c r="J1" s="68" t="s">
        <v>9</v>
      </c>
      <c r="K1" s="68" t="s">
        <v>10</v>
      </c>
      <c r="L1" s="68" t="s">
        <v>11</v>
      </c>
      <c r="M1" s="68" t="s">
        <v>12</v>
      </c>
      <c r="N1" s="68" t="s">
        <v>13</v>
      </c>
      <c r="O1" s="68" t="s">
        <v>14</v>
      </c>
      <c r="P1" s="68" t="s">
        <v>15</v>
      </c>
      <c r="Q1" s="68" t="s">
        <v>16</v>
      </c>
      <c r="R1" s="68" t="s">
        <v>17</v>
      </c>
      <c r="S1" s="68" t="s">
        <v>18</v>
      </c>
      <c r="T1" s="68" t="s">
        <v>19</v>
      </c>
      <c r="U1" s="68" t="s">
        <v>20</v>
      </c>
      <c r="V1" s="68" t="s">
        <v>21</v>
      </c>
      <c r="W1" s="68" t="s">
        <v>22</v>
      </c>
      <c r="X1" s="68" t="s">
        <v>23</v>
      </c>
      <c r="Y1" s="68" t="s">
        <v>24</v>
      </c>
      <c r="Z1" s="68" t="s">
        <v>25</v>
      </c>
      <c r="AA1" s="68" t="s">
        <v>26</v>
      </c>
      <c r="AB1" s="68" t="s">
        <v>27</v>
      </c>
      <c r="AC1" s="68" t="s">
        <v>28</v>
      </c>
      <c r="AD1" s="68" t="s">
        <v>29</v>
      </c>
      <c r="AE1" s="68" t="s">
        <v>30</v>
      </c>
      <c r="AF1" s="68" t="s">
        <v>31</v>
      </c>
      <c r="AG1" s="68" t="s">
        <v>32</v>
      </c>
      <c r="AH1" s="68" t="s">
        <v>33</v>
      </c>
      <c r="AI1" s="68" t="s">
        <v>34</v>
      </c>
      <c r="AJ1" s="68" t="s">
        <v>35</v>
      </c>
      <c r="AK1" s="68" t="s">
        <v>36</v>
      </c>
      <c r="AL1" s="68" t="s">
        <v>37</v>
      </c>
      <c r="AM1" s="68" t="s">
        <v>38</v>
      </c>
      <c r="AN1" s="68" t="s">
        <v>39</v>
      </c>
      <c r="AO1" s="68" t="s">
        <v>40</v>
      </c>
      <c r="AP1" s="68" t="s">
        <v>41</v>
      </c>
      <c r="AQ1" s="68" t="s">
        <v>42</v>
      </c>
      <c r="AR1" s="68" t="s">
        <v>43</v>
      </c>
      <c r="AS1" s="68" t="s">
        <v>44</v>
      </c>
      <c r="AT1" s="68" t="s">
        <v>45</v>
      </c>
      <c r="AU1" s="68" t="s">
        <v>46</v>
      </c>
      <c r="AV1" s="68" t="s">
        <v>47</v>
      </c>
    </row>
    <row r="2" spans="1:48" x14ac:dyDescent="0.3">
      <c r="A2" s="4">
        <v>7</v>
      </c>
      <c r="B2" s="70">
        <v>4</v>
      </c>
      <c r="C2" s="4">
        <v>2014</v>
      </c>
      <c r="D2" s="4">
        <v>10267</v>
      </c>
      <c r="E2" s="4"/>
      <c r="F2" s="4" t="s">
        <v>48</v>
      </c>
      <c r="G2" s="71" t="s">
        <v>49</v>
      </c>
      <c r="H2" s="4" t="s">
        <v>50</v>
      </c>
      <c r="I2" s="4" t="s">
        <v>51</v>
      </c>
      <c r="J2" s="4">
        <v>80228</v>
      </c>
      <c r="K2" s="4">
        <v>720</v>
      </c>
      <c r="L2" s="4" t="s">
        <v>90</v>
      </c>
      <c r="M2" s="4">
        <v>720</v>
      </c>
      <c r="N2" s="4" t="s">
        <v>91</v>
      </c>
      <c r="O2" s="4" t="s">
        <v>54</v>
      </c>
      <c r="P2" s="4">
        <v>17</v>
      </c>
      <c r="Q2" s="4">
        <v>7691</v>
      </c>
      <c r="R2" s="4">
        <v>0</v>
      </c>
      <c r="S2" s="4" t="s">
        <v>62</v>
      </c>
      <c r="T2" s="4" t="s">
        <v>63</v>
      </c>
      <c r="U2" s="4" t="s">
        <v>56</v>
      </c>
      <c r="V2" s="4">
        <v>0</v>
      </c>
      <c r="W2" s="4" t="s">
        <v>64</v>
      </c>
      <c r="X2" s="4">
        <v>35</v>
      </c>
      <c r="Y2" s="4" t="s">
        <v>57</v>
      </c>
      <c r="Z2" s="4" t="s">
        <v>65</v>
      </c>
      <c r="AA2" s="4">
        <v>0</v>
      </c>
      <c r="AB2" s="72">
        <v>0</v>
      </c>
      <c r="AC2" s="72">
        <v>0</v>
      </c>
      <c r="AD2" s="72">
        <v>0</v>
      </c>
      <c r="AE2" s="4">
        <v>0</v>
      </c>
      <c r="AF2" s="72">
        <v>0</v>
      </c>
      <c r="AG2" s="70"/>
      <c r="AH2" s="4">
        <v>0</v>
      </c>
      <c r="AI2" s="70"/>
      <c r="AJ2" s="72">
        <v>0</v>
      </c>
      <c r="AK2" s="72">
        <v>0</v>
      </c>
      <c r="AL2" s="72">
        <v>0</v>
      </c>
      <c r="AM2" s="72">
        <v>0</v>
      </c>
      <c r="AN2" s="4"/>
      <c r="AO2" s="4"/>
      <c r="AP2" s="4"/>
      <c r="AQ2" s="4"/>
      <c r="AR2" s="4"/>
      <c r="AS2" s="4" t="s">
        <v>126</v>
      </c>
      <c r="AT2" s="4" t="s">
        <v>60</v>
      </c>
      <c r="AU2" s="4" t="s">
        <v>125</v>
      </c>
      <c r="AV2" s="73">
        <v>41842</v>
      </c>
    </row>
    <row r="3" spans="1:48" x14ac:dyDescent="0.3">
      <c r="A3" s="4">
        <v>7</v>
      </c>
      <c r="B3" s="70">
        <v>4</v>
      </c>
      <c r="C3" s="4">
        <v>2014</v>
      </c>
      <c r="D3" s="4">
        <v>10267</v>
      </c>
      <c r="E3" s="4"/>
      <c r="F3" s="4" t="s">
        <v>48</v>
      </c>
      <c r="G3" s="71" t="s">
        <v>49</v>
      </c>
      <c r="H3" s="4" t="s">
        <v>50</v>
      </c>
      <c r="I3" s="4" t="s">
        <v>51</v>
      </c>
      <c r="J3" s="4">
        <v>80228</v>
      </c>
      <c r="K3" s="4">
        <v>720</v>
      </c>
      <c r="L3" s="4" t="s">
        <v>90</v>
      </c>
      <c r="M3" s="4">
        <v>720</v>
      </c>
      <c r="N3" s="4" t="s">
        <v>91</v>
      </c>
      <c r="O3" s="4" t="s">
        <v>54</v>
      </c>
      <c r="P3" s="4">
        <v>17</v>
      </c>
      <c r="Q3" s="4">
        <v>7694</v>
      </c>
      <c r="R3" s="4">
        <v>0</v>
      </c>
      <c r="S3" s="4" t="s">
        <v>73</v>
      </c>
      <c r="T3" s="4" t="s">
        <v>69</v>
      </c>
      <c r="U3" s="4" t="s">
        <v>70</v>
      </c>
      <c r="V3" s="72">
        <v>30</v>
      </c>
      <c r="W3" s="4" t="s">
        <v>74</v>
      </c>
      <c r="X3" s="4">
        <v>13</v>
      </c>
      <c r="Y3" s="4" t="s">
        <v>67</v>
      </c>
      <c r="Z3" s="4" t="s">
        <v>58</v>
      </c>
      <c r="AA3" s="4">
        <v>102</v>
      </c>
      <c r="AB3" s="72">
        <v>56</v>
      </c>
      <c r="AC3" s="72">
        <v>0</v>
      </c>
      <c r="AD3" s="72">
        <v>0</v>
      </c>
      <c r="AE3" s="4">
        <f>AA3+AB3-AC3</f>
        <v>158</v>
      </c>
      <c r="AF3" s="4">
        <f>V3*5</f>
        <v>150</v>
      </c>
      <c r="AG3" s="74"/>
      <c r="AH3" s="4">
        <f>AF3</f>
        <v>150</v>
      </c>
      <c r="AI3" s="70"/>
      <c r="AJ3" s="72">
        <v>0</v>
      </c>
      <c r="AK3" s="72">
        <v>0</v>
      </c>
      <c r="AL3" s="72">
        <v>0</v>
      </c>
      <c r="AM3" s="72">
        <v>4</v>
      </c>
      <c r="AN3" s="4" t="s">
        <v>72</v>
      </c>
      <c r="AO3" s="4"/>
      <c r="AP3" s="4"/>
      <c r="AQ3" s="4"/>
      <c r="AR3" s="4"/>
      <c r="AS3" s="4" t="s">
        <v>126</v>
      </c>
      <c r="AT3" s="4" t="s">
        <v>60</v>
      </c>
      <c r="AU3" s="4" t="s">
        <v>125</v>
      </c>
      <c r="AV3" s="73">
        <v>41842</v>
      </c>
    </row>
    <row r="4" spans="1:48" x14ac:dyDescent="0.3">
      <c r="A4" s="4">
        <v>7</v>
      </c>
      <c r="B4" s="70">
        <v>4</v>
      </c>
      <c r="C4" s="4">
        <v>2014</v>
      </c>
      <c r="D4" s="4">
        <v>10267</v>
      </c>
      <c r="E4" s="4"/>
      <c r="F4" s="4" t="s">
        <v>48</v>
      </c>
      <c r="G4" s="71" t="s">
        <v>49</v>
      </c>
      <c r="H4" s="4" t="s">
        <v>50</v>
      </c>
      <c r="I4" s="4" t="s">
        <v>51</v>
      </c>
      <c r="J4" s="4">
        <v>80228</v>
      </c>
      <c r="K4" s="4">
        <v>720</v>
      </c>
      <c r="L4" s="4" t="s">
        <v>90</v>
      </c>
      <c r="M4" s="4">
        <v>720</v>
      </c>
      <c r="N4" s="4" t="s">
        <v>91</v>
      </c>
      <c r="O4" s="4" t="s">
        <v>54</v>
      </c>
      <c r="P4" s="4">
        <v>17</v>
      </c>
      <c r="Q4" s="4">
        <v>7696</v>
      </c>
      <c r="R4" s="4">
        <v>0</v>
      </c>
      <c r="S4" s="4" t="s">
        <v>75</v>
      </c>
      <c r="T4" s="4" t="s">
        <v>85</v>
      </c>
      <c r="U4" s="4" t="s">
        <v>70</v>
      </c>
      <c r="V4" s="72">
        <v>30</v>
      </c>
      <c r="W4" s="4" t="s">
        <v>76</v>
      </c>
      <c r="X4" s="4">
        <v>9</v>
      </c>
      <c r="Y4" s="4" t="s">
        <v>67</v>
      </c>
      <c r="Z4" s="4" t="s">
        <v>58</v>
      </c>
      <c r="AA4" s="4">
        <v>0</v>
      </c>
      <c r="AB4" s="4">
        <v>0</v>
      </c>
      <c r="AC4" s="4">
        <v>0</v>
      </c>
      <c r="AD4" s="72">
        <v>0</v>
      </c>
      <c r="AE4" s="4">
        <f>AA4+AB4-AC4</f>
        <v>0</v>
      </c>
      <c r="AF4" s="4">
        <v>0</v>
      </c>
      <c r="AG4" s="70"/>
      <c r="AH4" s="4">
        <v>0</v>
      </c>
      <c r="AI4" s="70"/>
      <c r="AJ4" s="72">
        <v>3884</v>
      </c>
      <c r="AK4" s="72">
        <v>0</v>
      </c>
      <c r="AL4" s="72">
        <v>615</v>
      </c>
      <c r="AM4" s="72">
        <v>0</v>
      </c>
      <c r="AN4" s="4"/>
      <c r="AO4" s="4"/>
      <c r="AP4" s="4"/>
      <c r="AQ4" s="4"/>
      <c r="AR4" s="4"/>
      <c r="AS4" s="4" t="s">
        <v>126</v>
      </c>
      <c r="AT4" s="4" t="s">
        <v>60</v>
      </c>
      <c r="AU4" s="4" t="s">
        <v>125</v>
      </c>
      <c r="AV4" s="73">
        <v>41842</v>
      </c>
    </row>
    <row r="5" spans="1:48" x14ac:dyDescent="0.3">
      <c r="A5" s="4">
        <v>7</v>
      </c>
      <c r="B5" s="70">
        <v>4</v>
      </c>
      <c r="C5" s="4">
        <v>2014</v>
      </c>
      <c r="D5" s="4">
        <v>10267</v>
      </c>
      <c r="E5" s="4"/>
      <c r="F5" s="4" t="s">
        <v>48</v>
      </c>
      <c r="G5" s="71" t="s">
        <v>49</v>
      </c>
      <c r="H5" s="4" t="s">
        <v>50</v>
      </c>
      <c r="I5" s="4" t="s">
        <v>51</v>
      </c>
      <c r="J5" s="4">
        <v>80228</v>
      </c>
      <c r="K5" s="4">
        <v>720</v>
      </c>
      <c r="L5" s="4" t="s">
        <v>90</v>
      </c>
      <c r="M5" s="4">
        <v>720</v>
      </c>
      <c r="N5" s="4" t="s">
        <v>91</v>
      </c>
      <c r="O5" s="4" t="s">
        <v>54</v>
      </c>
      <c r="P5" s="4">
        <v>17</v>
      </c>
      <c r="Q5" s="4">
        <v>7702</v>
      </c>
      <c r="R5" s="4">
        <v>0</v>
      </c>
      <c r="S5" s="4" t="s">
        <v>77</v>
      </c>
      <c r="T5" s="4" t="s">
        <v>78</v>
      </c>
      <c r="U5" s="4" t="s">
        <v>70</v>
      </c>
      <c r="V5" s="72">
        <v>30</v>
      </c>
      <c r="W5" s="4" t="s">
        <v>79</v>
      </c>
      <c r="X5" s="4">
        <v>8</v>
      </c>
      <c r="Y5" s="4" t="s">
        <v>67</v>
      </c>
      <c r="Z5" s="4" t="s">
        <v>58</v>
      </c>
      <c r="AA5" s="32">
        <v>81</v>
      </c>
      <c r="AB5" s="72">
        <v>484</v>
      </c>
      <c r="AC5" s="75">
        <v>355</v>
      </c>
      <c r="AD5" s="72">
        <v>0</v>
      </c>
      <c r="AE5" s="32">
        <f>AA5+AB5-AC5</f>
        <v>210</v>
      </c>
      <c r="AF5" s="4">
        <f>AH5+AJ5</f>
        <v>811</v>
      </c>
      <c r="AG5" s="70"/>
      <c r="AH5" s="4">
        <f>V5*10</f>
        <v>300</v>
      </c>
      <c r="AI5" s="70"/>
      <c r="AJ5" s="72">
        <v>511</v>
      </c>
      <c r="AK5" s="72">
        <v>39</v>
      </c>
      <c r="AL5" s="72">
        <v>855</v>
      </c>
      <c r="AM5" s="72">
        <v>13</v>
      </c>
      <c r="AN5" s="4" t="s">
        <v>72</v>
      </c>
      <c r="AO5" s="4"/>
      <c r="AP5" s="4"/>
      <c r="AQ5" s="4"/>
      <c r="AR5" s="4"/>
      <c r="AS5" s="4" t="s">
        <v>126</v>
      </c>
      <c r="AT5" s="4" t="s">
        <v>60</v>
      </c>
      <c r="AU5" s="4" t="s">
        <v>125</v>
      </c>
      <c r="AV5" s="73">
        <v>41842</v>
      </c>
    </row>
    <row r="6" spans="1:48" x14ac:dyDescent="0.3">
      <c r="A6" s="4">
        <v>7</v>
      </c>
      <c r="B6" s="70">
        <v>4</v>
      </c>
      <c r="C6" s="4">
        <v>2014</v>
      </c>
      <c r="D6" s="4">
        <v>10267</v>
      </c>
      <c r="E6" s="4"/>
      <c r="F6" s="4" t="s">
        <v>48</v>
      </c>
      <c r="G6" s="71" t="s">
        <v>49</v>
      </c>
      <c r="H6" s="4" t="s">
        <v>50</v>
      </c>
      <c r="I6" s="4" t="s">
        <v>51</v>
      </c>
      <c r="J6" s="4">
        <v>80228</v>
      </c>
      <c r="K6" s="4">
        <v>720</v>
      </c>
      <c r="L6" s="4" t="s">
        <v>90</v>
      </c>
      <c r="M6" s="4">
        <v>720</v>
      </c>
      <c r="N6" s="4" t="s">
        <v>91</v>
      </c>
      <c r="O6" s="4" t="s">
        <v>54</v>
      </c>
      <c r="P6" s="4">
        <v>17</v>
      </c>
      <c r="Q6" s="4">
        <v>7715</v>
      </c>
      <c r="R6" s="4">
        <v>0</v>
      </c>
      <c r="S6" s="4" t="s">
        <v>81</v>
      </c>
      <c r="T6" s="4" t="s">
        <v>63</v>
      </c>
      <c r="U6" s="4" t="s">
        <v>66</v>
      </c>
      <c r="V6" s="72">
        <v>0</v>
      </c>
      <c r="W6" s="4" t="s">
        <v>74</v>
      </c>
      <c r="X6" s="4">
        <v>16</v>
      </c>
      <c r="Y6" s="4" t="s">
        <v>67</v>
      </c>
      <c r="Z6" s="4" t="s">
        <v>58</v>
      </c>
      <c r="AA6" s="4">
        <v>35</v>
      </c>
      <c r="AB6" s="72">
        <v>0</v>
      </c>
      <c r="AC6" s="72">
        <v>0</v>
      </c>
      <c r="AD6" s="72">
        <v>0</v>
      </c>
      <c r="AE6" s="4">
        <f>AA6+AB6-AC6</f>
        <v>35</v>
      </c>
      <c r="AF6" s="72">
        <v>0</v>
      </c>
      <c r="AG6" s="70"/>
      <c r="AH6" s="4">
        <v>0</v>
      </c>
      <c r="AI6" s="70"/>
      <c r="AJ6" s="72">
        <v>0</v>
      </c>
      <c r="AK6" s="72">
        <v>0</v>
      </c>
      <c r="AL6" s="72">
        <v>0</v>
      </c>
      <c r="AM6" s="72">
        <v>0</v>
      </c>
      <c r="AN6" s="4"/>
      <c r="AO6" s="4"/>
      <c r="AP6" s="4"/>
      <c r="AQ6" s="4"/>
      <c r="AR6" s="4"/>
      <c r="AS6" s="4" t="s">
        <v>126</v>
      </c>
      <c r="AT6" s="4" t="s">
        <v>60</v>
      </c>
      <c r="AU6" s="4" t="s">
        <v>125</v>
      </c>
      <c r="AV6" s="73">
        <v>41842</v>
      </c>
    </row>
    <row r="7" spans="1:48" x14ac:dyDescent="0.3">
      <c r="A7" s="4"/>
      <c r="B7" s="70"/>
      <c r="C7" s="4"/>
      <c r="D7" s="4"/>
      <c r="E7" s="4"/>
      <c r="F7" s="4"/>
      <c r="G7" s="71"/>
      <c r="H7" s="4"/>
      <c r="I7" s="4"/>
      <c r="J7" s="4"/>
      <c r="K7" s="4"/>
      <c r="L7" s="4"/>
      <c r="M7" s="4"/>
      <c r="N7" s="4"/>
      <c r="O7" s="4"/>
      <c r="P7" s="4"/>
      <c r="Q7" s="4"/>
      <c r="R7" s="4"/>
      <c r="S7" s="4"/>
      <c r="T7" s="4"/>
      <c r="U7" s="4"/>
      <c r="V7" s="74"/>
      <c r="W7" s="4"/>
      <c r="X7" s="4"/>
      <c r="Y7" s="4"/>
      <c r="Z7" s="4"/>
      <c r="AA7" s="72"/>
      <c r="AB7" s="72"/>
      <c r="AC7" s="72"/>
      <c r="AD7" s="72"/>
      <c r="AE7" s="4"/>
      <c r="AF7" s="74"/>
      <c r="AG7" s="70"/>
      <c r="AH7" s="4"/>
      <c r="AI7" s="70"/>
      <c r="AJ7" s="74"/>
      <c r="AK7" s="74"/>
      <c r="AL7" s="74"/>
      <c r="AM7" s="74"/>
      <c r="AN7" s="4"/>
      <c r="AO7" s="4"/>
      <c r="AP7" s="4"/>
      <c r="AQ7" s="4"/>
      <c r="AR7" s="4"/>
      <c r="AS7" s="4"/>
      <c r="AT7" s="4"/>
      <c r="AU7" s="4"/>
      <c r="AV7" s="5"/>
    </row>
    <row r="8" spans="1:48" x14ac:dyDescent="0.3">
      <c r="AA8" s="76"/>
      <c r="AB8" s="76"/>
      <c r="AC8" s="76"/>
      <c r="AD8" s="76"/>
      <c r="AE8" s="76"/>
      <c r="AF8" s="76"/>
      <c r="AG8" s="76"/>
      <c r="AH8" s="76"/>
      <c r="AI8" s="76"/>
      <c r="AJ8" s="76"/>
      <c r="AK8" s="76"/>
      <c r="AL8" s="76"/>
      <c r="AM8" s="76"/>
    </row>
    <row r="9" spans="1:48" x14ac:dyDescent="0.3">
      <c r="AE9" s="71"/>
    </row>
  </sheetData>
  <pageMargins left="0.7" right="0.7" top="0.75" bottom="0.75" header="0.3" footer="0.3"/>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V9"/>
  <sheetViews>
    <sheetView topLeftCell="T1" workbookViewId="0">
      <selection activeCell="AB22" sqref="AB22"/>
    </sheetView>
  </sheetViews>
  <sheetFormatPr defaultColWidth="9.1796875" defaultRowHeight="14.5" x14ac:dyDescent="0.35"/>
  <cols>
    <col min="1" max="1" width="9.1796875" style="89"/>
    <col min="2" max="2" width="9.1796875" style="89" customWidth="1"/>
    <col min="3" max="18" width="9.1796875" style="89"/>
    <col min="19" max="19" width="30.1796875" style="89" customWidth="1"/>
    <col min="20" max="16384" width="9.1796875" style="89"/>
  </cols>
  <sheetData>
    <row r="1" spans="1:48" ht="43.15" x14ac:dyDescent="0.3">
      <c r="A1" s="90" t="s">
        <v>0</v>
      </c>
      <c r="B1" s="90" t="s">
        <v>1</v>
      </c>
      <c r="C1" s="90" t="s">
        <v>2</v>
      </c>
      <c r="D1" s="90" t="s">
        <v>3</v>
      </c>
      <c r="E1" s="90" t="s">
        <v>4</v>
      </c>
      <c r="F1" s="90" t="s">
        <v>5</v>
      </c>
      <c r="G1" s="92" t="s">
        <v>6</v>
      </c>
      <c r="H1" s="90" t="s">
        <v>7</v>
      </c>
      <c r="I1" s="90" t="s">
        <v>8</v>
      </c>
      <c r="J1" s="90" t="s">
        <v>9</v>
      </c>
      <c r="K1" s="90" t="s">
        <v>10</v>
      </c>
      <c r="L1" s="90" t="s">
        <v>11</v>
      </c>
      <c r="M1" s="90" t="s">
        <v>12</v>
      </c>
      <c r="N1" s="90" t="s">
        <v>13</v>
      </c>
      <c r="O1" s="90" t="s">
        <v>14</v>
      </c>
      <c r="P1" s="90" t="s">
        <v>15</v>
      </c>
      <c r="Q1" s="90" t="s">
        <v>16</v>
      </c>
      <c r="R1" s="90" t="s">
        <v>17</v>
      </c>
      <c r="S1" s="90" t="s">
        <v>18</v>
      </c>
      <c r="T1" s="90" t="s">
        <v>19</v>
      </c>
      <c r="U1" s="90" t="s">
        <v>20</v>
      </c>
      <c r="V1" s="90" t="s">
        <v>21</v>
      </c>
      <c r="W1" s="90" t="s">
        <v>22</v>
      </c>
      <c r="X1" s="90" t="s">
        <v>23</v>
      </c>
      <c r="Y1" s="90" t="s">
        <v>24</v>
      </c>
      <c r="Z1" s="90" t="s">
        <v>25</v>
      </c>
      <c r="AA1" s="90" t="s">
        <v>26</v>
      </c>
      <c r="AB1" s="90" t="s">
        <v>27</v>
      </c>
      <c r="AC1" s="90" t="s">
        <v>28</v>
      </c>
      <c r="AD1" s="90" t="s">
        <v>29</v>
      </c>
      <c r="AE1" s="90" t="s">
        <v>30</v>
      </c>
      <c r="AF1" s="90" t="s">
        <v>31</v>
      </c>
      <c r="AG1" s="90" t="s">
        <v>32</v>
      </c>
      <c r="AH1" s="90" t="s">
        <v>33</v>
      </c>
      <c r="AI1" s="90" t="s">
        <v>34</v>
      </c>
      <c r="AJ1" s="90" t="s">
        <v>35</v>
      </c>
      <c r="AK1" s="90" t="s">
        <v>36</v>
      </c>
      <c r="AL1" s="90" t="s">
        <v>37</v>
      </c>
      <c r="AM1" s="90" t="s">
        <v>38</v>
      </c>
      <c r="AN1" s="90" t="s">
        <v>39</v>
      </c>
      <c r="AO1" s="90" t="s">
        <v>40</v>
      </c>
      <c r="AP1" s="90" t="s">
        <v>41</v>
      </c>
      <c r="AQ1" s="90" t="s">
        <v>42</v>
      </c>
      <c r="AR1" s="90" t="s">
        <v>43</v>
      </c>
      <c r="AS1" s="90" t="s">
        <v>44</v>
      </c>
      <c r="AT1" s="90" t="s">
        <v>45</v>
      </c>
      <c r="AU1" s="90" t="s">
        <v>46</v>
      </c>
      <c r="AV1" s="90" t="s">
        <v>47</v>
      </c>
    </row>
    <row r="2" spans="1:48" x14ac:dyDescent="0.3">
      <c r="A2" s="4">
        <v>7</v>
      </c>
      <c r="B2" s="94">
        <v>5</v>
      </c>
      <c r="C2" s="4">
        <v>2014</v>
      </c>
      <c r="D2" s="4">
        <v>10267</v>
      </c>
      <c r="E2" s="4"/>
      <c r="F2" s="4" t="s">
        <v>48</v>
      </c>
      <c r="G2" s="91" t="s">
        <v>49</v>
      </c>
      <c r="H2" s="4" t="s">
        <v>50</v>
      </c>
      <c r="I2" s="4" t="s">
        <v>51</v>
      </c>
      <c r="J2" s="4">
        <v>80228</v>
      </c>
      <c r="K2" s="4">
        <v>720</v>
      </c>
      <c r="L2" s="4" t="s">
        <v>127</v>
      </c>
      <c r="M2" s="4">
        <v>720</v>
      </c>
      <c r="N2" s="4" t="s">
        <v>91</v>
      </c>
      <c r="O2" s="4" t="s">
        <v>54</v>
      </c>
      <c r="P2" s="4">
        <v>17</v>
      </c>
      <c r="Q2" s="4">
        <v>7691</v>
      </c>
      <c r="R2" s="4">
        <v>0</v>
      </c>
      <c r="S2" s="4" t="s">
        <v>62</v>
      </c>
      <c r="T2" s="4" t="s">
        <v>63</v>
      </c>
      <c r="U2" s="4" t="s">
        <v>56</v>
      </c>
      <c r="V2" s="4">
        <v>0</v>
      </c>
      <c r="W2" s="4" t="s">
        <v>64</v>
      </c>
      <c r="X2" s="4">
        <v>35</v>
      </c>
      <c r="Y2" s="4" t="s">
        <v>57</v>
      </c>
      <c r="Z2" s="4" t="s">
        <v>65</v>
      </c>
      <c r="AA2" s="4">
        <v>0</v>
      </c>
      <c r="AB2" s="93">
        <v>0</v>
      </c>
      <c r="AC2" s="93">
        <v>0</v>
      </c>
      <c r="AD2" s="93">
        <v>0</v>
      </c>
      <c r="AE2" s="4">
        <v>0</v>
      </c>
      <c r="AF2" s="93">
        <v>0</v>
      </c>
      <c r="AG2" s="94"/>
      <c r="AH2" s="4">
        <v>0</v>
      </c>
      <c r="AI2" s="94"/>
      <c r="AJ2" s="93">
        <v>0</v>
      </c>
      <c r="AK2" s="93">
        <v>0</v>
      </c>
      <c r="AL2" s="93">
        <v>0</v>
      </c>
      <c r="AM2" s="93">
        <v>0</v>
      </c>
      <c r="AN2" s="4"/>
      <c r="AO2" s="4"/>
      <c r="AP2" s="4"/>
      <c r="AQ2" s="4"/>
      <c r="AR2" s="4"/>
      <c r="AS2" s="4" t="s">
        <v>126</v>
      </c>
      <c r="AT2" s="4" t="s">
        <v>60</v>
      </c>
      <c r="AU2" s="4" t="s">
        <v>125</v>
      </c>
      <c r="AV2" s="98">
        <v>41842</v>
      </c>
    </row>
    <row r="3" spans="1:48" x14ac:dyDescent="0.3">
      <c r="A3" s="4">
        <v>7</v>
      </c>
      <c r="B3" s="94">
        <v>5</v>
      </c>
      <c r="C3" s="4">
        <v>2014</v>
      </c>
      <c r="D3" s="4">
        <v>10267</v>
      </c>
      <c r="E3" s="4"/>
      <c r="F3" s="4" t="s">
        <v>48</v>
      </c>
      <c r="G3" s="91" t="s">
        <v>49</v>
      </c>
      <c r="H3" s="4" t="s">
        <v>50</v>
      </c>
      <c r="I3" s="4" t="s">
        <v>51</v>
      </c>
      <c r="J3" s="4">
        <v>80228</v>
      </c>
      <c r="K3" s="4">
        <v>720</v>
      </c>
      <c r="L3" s="4" t="s">
        <v>127</v>
      </c>
      <c r="M3" s="4">
        <v>720</v>
      </c>
      <c r="N3" s="4" t="s">
        <v>91</v>
      </c>
      <c r="O3" s="4" t="s">
        <v>54</v>
      </c>
      <c r="P3" s="4">
        <v>17</v>
      </c>
      <c r="Q3" s="4">
        <v>7694</v>
      </c>
      <c r="R3" s="4">
        <v>0</v>
      </c>
      <c r="S3" s="4" t="s">
        <v>73</v>
      </c>
      <c r="T3" s="4" t="s">
        <v>69</v>
      </c>
      <c r="U3" s="4" t="s">
        <v>70</v>
      </c>
      <c r="V3" s="93">
        <v>30</v>
      </c>
      <c r="W3" s="4" t="s">
        <v>74</v>
      </c>
      <c r="X3" s="4">
        <v>13</v>
      </c>
      <c r="Y3" s="4" t="s">
        <v>67</v>
      </c>
      <c r="Z3" s="4" t="s">
        <v>58</v>
      </c>
      <c r="AA3" s="4">
        <v>158</v>
      </c>
      <c r="AB3" s="93">
        <v>62</v>
      </c>
      <c r="AC3" s="93">
        <v>0</v>
      </c>
      <c r="AD3" s="93">
        <v>0</v>
      </c>
      <c r="AE3" s="4">
        <f>AA3+AB3-AC3</f>
        <v>220</v>
      </c>
      <c r="AF3" s="4">
        <f>V3*5</f>
        <v>150</v>
      </c>
      <c r="AG3" s="96"/>
      <c r="AH3" s="4">
        <f>AF3</f>
        <v>150</v>
      </c>
      <c r="AI3" s="94"/>
      <c r="AJ3" s="93">
        <v>0</v>
      </c>
      <c r="AK3" s="93">
        <v>0</v>
      </c>
      <c r="AL3" s="93">
        <v>0</v>
      </c>
      <c r="AM3" s="93">
        <v>6</v>
      </c>
      <c r="AN3" s="4" t="s">
        <v>72</v>
      </c>
      <c r="AO3" s="4"/>
      <c r="AP3" s="4"/>
      <c r="AQ3" s="4"/>
      <c r="AR3" s="4"/>
      <c r="AS3" s="4" t="s">
        <v>126</v>
      </c>
      <c r="AT3" s="4" t="s">
        <v>60</v>
      </c>
      <c r="AU3" s="4" t="s">
        <v>125</v>
      </c>
      <c r="AV3" s="98">
        <v>41842</v>
      </c>
    </row>
    <row r="4" spans="1:48" x14ac:dyDescent="0.3">
      <c r="A4" s="4">
        <v>7</v>
      </c>
      <c r="B4" s="94">
        <v>5</v>
      </c>
      <c r="C4" s="4">
        <v>2014</v>
      </c>
      <c r="D4" s="4">
        <v>10267</v>
      </c>
      <c r="E4" s="4"/>
      <c r="F4" s="4" t="s">
        <v>48</v>
      </c>
      <c r="G4" s="91" t="s">
        <v>49</v>
      </c>
      <c r="H4" s="4" t="s">
        <v>50</v>
      </c>
      <c r="I4" s="4" t="s">
        <v>51</v>
      </c>
      <c r="J4" s="4">
        <v>80228</v>
      </c>
      <c r="K4" s="4">
        <v>720</v>
      </c>
      <c r="L4" s="4" t="s">
        <v>127</v>
      </c>
      <c r="M4" s="4">
        <v>720</v>
      </c>
      <c r="N4" s="4" t="s">
        <v>91</v>
      </c>
      <c r="O4" s="4" t="s">
        <v>54</v>
      </c>
      <c r="P4" s="4">
        <v>17</v>
      </c>
      <c r="Q4" s="4">
        <v>7696</v>
      </c>
      <c r="R4" s="4">
        <v>0</v>
      </c>
      <c r="S4" s="4" t="s">
        <v>75</v>
      </c>
      <c r="T4" s="4" t="s">
        <v>85</v>
      </c>
      <c r="U4" s="4" t="s">
        <v>70</v>
      </c>
      <c r="V4" s="93">
        <v>30</v>
      </c>
      <c r="W4" s="4" t="s">
        <v>76</v>
      </c>
      <c r="X4" s="4">
        <v>9</v>
      </c>
      <c r="Y4" s="4" t="s">
        <v>67</v>
      </c>
      <c r="Z4" s="4" t="s">
        <v>58</v>
      </c>
      <c r="AA4" s="4">
        <v>0</v>
      </c>
      <c r="AB4" s="4">
        <v>0</v>
      </c>
      <c r="AC4" s="4">
        <v>0</v>
      </c>
      <c r="AD4" s="93">
        <v>0</v>
      </c>
      <c r="AE4" s="4">
        <f>AA4+AB4-AC4</f>
        <v>0</v>
      </c>
      <c r="AF4" s="4">
        <v>0</v>
      </c>
      <c r="AG4" s="94"/>
      <c r="AH4" s="4">
        <v>0</v>
      </c>
      <c r="AI4" s="94"/>
      <c r="AJ4" s="93">
        <v>4099</v>
      </c>
      <c r="AK4" s="93">
        <v>0</v>
      </c>
      <c r="AL4" s="93">
        <v>615</v>
      </c>
      <c r="AM4" s="93">
        <v>0</v>
      </c>
      <c r="AN4" s="4"/>
      <c r="AO4" s="4"/>
      <c r="AP4" s="4"/>
      <c r="AQ4" s="4"/>
      <c r="AR4" s="4"/>
      <c r="AS4" s="4" t="s">
        <v>126</v>
      </c>
      <c r="AT4" s="4" t="s">
        <v>60</v>
      </c>
      <c r="AU4" s="4" t="s">
        <v>125</v>
      </c>
      <c r="AV4" s="98">
        <v>41842</v>
      </c>
    </row>
    <row r="5" spans="1:48" x14ac:dyDescent="0.3">
      <c r="A5" s="4">
        <v>7</v>
      </c>
      <c r="B5" s="94">
        <v>5</v>
      </c>
      <c r="C5" s="4">
        <v>2014</v>
      </c>
      <c r="D5" s="4">
        <v>10267</v>
      </c>
      <c r="E5" s="4"/>
      <c r="F5" s="4" t="s">
        <v>48</v>
      </c>
      <c r="G5" s="91" t="s">
        <v>49</v>
      </c>
      <c r="H5" s="4" t="s">
        <v>50</v>
      </c>
      <c r="I5" s="4" t="s">
        <v>51</v>
      </c>
      <c r="J5" s="4">
        <v>80228</v>
      </c>
      <c r="K5" s="4">
        <v>720</v>
      </c>
      <c r="L5" s="4" t="s">
        <v>127</v>
      </c>
      <c r="M5" s="4">
        <v>720</v>
      </c>
      <c r="N5" s="4" t="s">
        <v>91</v>
      </c>
      <c r="O5" s="4" t="s">
        <v>54</v>
      </c>
      <c r="P5" s="4">
        <v>17</v>
      </c>
      <c r="Q5" s="4">
        <v>7702</v>
      </c>
      <c r="R5" s="4">
        <v>0</v>
      </c>
      <c r="S5" s="4" t="s">
        <v>77</v>
      </c>
      <c r="T5" s="4" t="s">
        <v>78</v>
      </c>
      <c r="U5" s="4" t="s">
        <v>70</v>
      </c>
      <c r="V5" s="93">
        <v>30</v>
      </c>
      <c r="W5" s="4" t="s">
        <v>79</v>
      </c>
      <c r="X5" s="4">
        <v>8</v>
      </c>
      <c r="Y5" s="4" t="s">
        <v>67</v>
      </c>
      <c r="Z5" s="4" t="s">
        <v>58</v>
      </c>
      <c r="AA5" s="32">
        <v>210</v>
      </c>
      <c r="AB5" s="93">
        <v>448</v>
      </c>
      <c r="AC5" s="97">
        <v>537</v>
      </c>
      <c r="AD5" s="93">
        <v>0</v>
      </c>
      <c r="AE5" s="32">
        <f>AA5+AB5-AC5</f>
        <v>121</v>
      </c>
      <c r="AF5" s="4">
        <f>AH5+AJ5</f>
        <v>795</v>
      </c>
      <c r="AG5" s="94"/>
      <c r="AH5" s="4">
        <f>V5*10</f>
        <v>300</v>
      </c>
      <c r="AI5" s="94"/>
      <c r="AJ5" s="93">
        <v>495</v>
      </c>
      <c r="AK5" s="93">
        <v>39</v>
      </c>
      <c r="AL5" s="93">
        <v>855</v>
      </c>
      <c r="AM5" s="93">
        <v>13</v>
      </c>
      <c r="AN5" s="4" t="s">
        <v>72</v>
      </c>
      <c r="AO5" s="4"/>
      <c r="AP5" s="4"/>
      <c r="AQ5" s="4"/>
      <c r="AR5" s="4"/>
      <c r="AS5" s="4" t="s">
        <v>126</v>
      </c>
      <c r="AT5" s="4" t="s">
        <v>60</v>
      </c>
      <c r="AU5" s="4" t="s">
        <v>125</v>
      </c>
      <c r="AV5" s="98">
        <v>41842</v>
      </c>
    </row>
    <row r="6" spans="1:48" x14ac:dyDescent="0.3">
      <c r="A6" s="4">
        <v>7</v>
      </c>
      <c r="B6" s="94">
        <v>5</v>
      </c>
      <c r="C6" s="4">
        <v>2014</v>
      </c>
      <c r="D6" s="4">
        <v>10267</v>
      </c>
      <c r="E6" s="4"/>
      <c r="F6" s="4" t="s">
        <v>48</v>
      </c>
      <c r="G6" s="91" t="s">
        <v>49</v>
      </c>
      <c r="H6" s="4" t="s">
        <v>50</v>
      </c>
      <c r="I6" s="4" t="s">
        <v>51</v>
      </c>
      <c r="J6" s="4">
        <v>80228</v>
      </c>
      <c r="K6" s="4">
        <v>720</v>
      </c>
      <c r="L6" s="4" t="s">
        <v>127</v>
      </c>
      <c r="M6" s="4">
        <v>720</v>
      </c>
      <c r="N6" s="4" t="s">
        <v>91</v>
      </c>
      <c r="O6" s="4" t="s">
        <v>54</v>
      </c>
      <c r="P6" s="4">
        <v>17</v>
      </c>
      <c r="Q6" s="4">
        <v>7715</v>
      </c>
      <c r="R6" s="4">
        <v>0</v>
      </c>
      <c r="S6" s="4" t="s">
        <v>81</v>
      </c>
      <c r="T6" s="4" t="s">
        <v>63</v>
      </c>
      <c r="U6" s="4" t="s">
        <v>66</v>
      </c>
      <c r="V6" s="93">
        <v>0</v>
      </c>
      <c r="W6" s="4" t="s">
        <v>74</v>
      </c>
      <c r="X6" s="4">
        <v>16</v>
      </c>
      <c r="Y6" s="4" t="s">
        <v>67</v>
      </c>
      <c r="Z6" s="4" t="s">
        <v>58</v>
      </c>
      <c r="AA6" s="4">
        <v>35</v>
      </c>
      <c r="AB6" s="93">
        <v>0</v>
      </c>
      <c r="AC6" s="93">
        <v>0</v>
      </c>
      <c r="AD6" s="93">
        <v>0</v>
      </c>
      <c r="AE6" s="4">
        <f>AA6+AB6-AC6</f>
        <v>35</v>
      </c>
      <c r="AF6" s="93">
        <v>0</v>
      </c>
      <c r="AG6" s="94"/>
      <c r="AH6" s="4">
        <v>0</v>
      </c>
      <c r="AI6" s="94"/>
      <c r="AJ6" s="93">
        <v>0</v>
      </c>
      <c r="AK6" s="93">
        <v>0</v>
      </c>
      <c r="AL6" s="93">
        <v>0</v>
      </c>
      <c r="AM6" s="93">
        <v>0</v>
      </c>
      <c r="AN6" s="4"/>
      <c r="AO6" s="4"/>
      <c r="AP6" s="4"/>
      <c r="AQ6" s="4"/>
      <c r="AR6" s="4"/>
      <c r="AS6" s="4" t="s">
        <v>126</v>
      </c>
      <c r="AT6" s="4" t="s">
        <v>60</v>
      </c>
      <c r="AU6" s="4" t="s">
        <v>125</v>
      </c>
      <c r="AV6" s="98">
        <v>41842</v>
      </c>
    </row>
    <row r="7" spans="1:48" x14ac:dyDescent="0.3">
      <c r="A7" s="4"/>
      <c r="B7" s="94"/>
      <c r="C7" s="4"/>
      <c r="D7" s="4"/>
      <c r="E7" s="4"/>
      <c r="F7" s="4"/>
      <c r="G7" s="91"/>
      <c r="H7" s="4"/>
      <c r="I7" s="4"/>
      <c r="J7" s="4"/>
      <c r="K7" s="4"/>
      <c r="L7" s="4"/>
      <c r="M7" s="4"/>
      <c r="N7" s="4"/>
      <c r="O7" s="4"/>
      <c r="P7" s="4"/>
      <c r="Q7" s="4"/>
      <c r="R7" s="4"/>
      <c r="S7" s="4"/>
      <c r="T7" s="4"/>
      <c r="U7" s="4"/>
      <c r="V7" s="96"/>
      <c r="W7" s="4"/>
      <c r="X7" s="4"/>
      <c r="Y7" s="4"/>
      <c r="Z7" s="4"/>
      <c r="AA7" s="93"/>
      <c r="AB7" s="93"/>
      <c r="AC7" s="93"/>
      <c r="AD7" s="93"/>
      <c r="AE7" s="4"/>
      <c r="AF7" s="96"/>
      <c r="AG7" s="94"/>
      <c r="AH7" s="4"/>
      <c r="AI7" s="94"/>
      <c r="AJ7" s="96"/>
      <c r="AK7" s="96"/>
      <c r="AL7" s="96"/>
      <c r="AM7" s="96"/>
      <c r="AN7" s="4"/>
      <c r="AO7" s="4"/>
      <c r="AP7" s="4"/>
      <c r="AQ7" s="4"/>
      <c r="AR7" s="4"/>
      <c r="AS7" s="4"/>
      <c r="AT7" s="4"/>
      <c r="AU7" s="4"/>
      <c r="AV7" s="5"/>
    </row>
    <row r="8" spans="1:48" x14ac:dyDescent="0.3">
      <c r="AA8" s="95"/>
      <c r="AB8" s="95"/>
      <c r="AC8" s="95"/>
      <c r="AD8" s="95"/>
      <c r="AE8" s="95"/>
      <c r="AF8" s="95"/>
      <c r="AG8" s="95"/>
      <c r="AH8" s="95"/>
      <c r="AI8" s="95"/>
      <c r="AJ8" s="95"/>
      <c r="AK8" s="95"/>
      <c r="AL8" s="95"/>
      <c r="AM8" s="95"/>
    </row>
    <row r="9" spans="1:48" x14ac:dyDescent="0.3">
      <c r="AE9" s="91"/>
    </row>
  </sheetData>
  <pageMargins left="0.7" right="0.7" top="0.75" bottom="0.75" header="0.3" footer="0.3"/>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V9"/>
  <sheetViews>
    <sheetView topLeftCell="N1" workbookViewId="0">
      <selection activeCell="N1" sqref="A1:XFD1048576"/>
    </sheetView>
  </sheetViews>
  <sheetFormatPr defaultColWidth="9.1796875" defaultRowHeight="14.5" x14ac:dyDescent="0.35"/>
  <cols>
    <col min="1" max="1" width="9.1796875" style="89"/>
    <col min="2" max="2" width="9.1796875" style="89" customWidth="1"/>
    <col min="3" max="18" width="9.1796875" style="89"/>
    <col min="19" max="19" width="30.1796875" style="89" customWidth="1"/>
    <col min="20" max="21" width="9.1796875" style="89" customWidth="1"/>
    <col min="22" max="22" width="9.1796875" style="89"/>
    <col min="23" max="26" width="9.1796875" style="89" customWidth="1"/>
    <col min="27" max="16384" width="9.1796875" style="89"/>
  </cols>
  <sheetData>
    <row r="1" spans="1:48" ht="60" x14ac:dyDescent="0.25">
      <c r="A1" s="90" t="s">
        <v>0</v>
      </c>
      <c r="B1" s="90" t="s">
        <v>1</v>
      </c>
      <c r="C1" s="90" t="s">
        <v>2</v>
      </c>
      <c r="D1" s="90" t="s">
        <v>3</v>
      </c>
      <c r="E1" s="90" t="s">
        <v>4</v>
      </c>
      <c r="F1" s="90" t="s">
        <v>5</v>
      </c>
      <c r="G1" s="92" t="s">
        <v>6</v>
      </c>
      <c r="H1" s="90" t="s">
        <v>7</v>
      </c>
      <c r="I1" s="90" t="s">
        <v>8</v>
      </c>
      <c r="J1" s="90" t="s">
        <v>9</v>
      </c>
      <c r="K1" s="90" t="s">
        <v>10</v>
      </c>
      <c r="L1" s="90" t="s">
        <v>11</v>
      </c>
      <c r="M1" s="90" t="s">
        <v>12</v>
      </c>
      <c r="N1" s="90" t="s">
        <v>13</v>
      </c>
      <c r="O1" s="90" t="s">
        <v>14</v>
      </c>
      <c r="P1" s="90" t="s">
        <v>15</v>
      </c>
      <c r="Q1" s="90" t="s">
        <v>16</v>
      </c>
      <c r="R1" s="90" t="s">
        <v>17</v>
      </c>
      <c r="S1" s="90" t="s">
        <v>18</v>
      </c>
      <c r="T1" s="90" t="s">
        <v>19</v>
      </c>
      <c r="U1" s="90" t="s">
        <v>20</v>
      </c>
      <c r="V1" s="90" t="s">
        <v>21</v>
      </c>
      <c r="W1" s="90" t="s">
        <v>22</v>
      </c>
      <c r="X1" s="90" t="s">
        <v>23</v>
      </c>
      <c r="Y1" s="90" t="s">
        <v>24</v>
      </c>
      <c r="Z1" s="90" t="s">
        <v>25</v>
      </c>
      <c r="AA1" s="90" t="s">
        <v>26</v>
      </c>
      <c r="AB1" s="90" t="s">
        <v>27</v>
      </c>
      <c r="AC1" s="90" t="s">
        <v>28</v>
      </c>
      <c r="AD1" s="90" t="s">
        <v>29</v>
      </c>
      <c r="AE1" s="90" t="s">
        <v>30</v>
      </c>
      <c r="AF1" s="90" t="s">
        <v>31</v>
      </c>
      <c r="AG1" s="90" t="s">
        <v>32</v>
      </c>
      <c r="AH1" s="90" t="s">
        <v>33</v>
      </c>
      <c r="AI1" s="90" t="s">
        <v>34</v>
      </c>
      <c r="AJ1" s="90" t="s">
        <v>35</v>
      </c>
      <c r="AK1" s="90" t="s">
        <v>36</v>
      </c>
      <c r="AL1" s="90" t="s">
        <v>37</v>
      </c>
      <c r="AM1" s="90" t="s">
        <v>38</v>
      </c>
      <c r="AN1" s="90" t="s">
        <v>39</v>
      </c>
      <c r="AO1" s="90" t="s">
        <v>40</v>
      </c>
      <c r="AP1" s="90" t="s">
        <v>41</v>
      </c>
      <c r="AQ1" s="90" t="s">
        <v>42</v>
      </c>
      <c r="AR1" s="90" t="s">
        <v>43</v>
      </c>
      <c r="AS1" s="90" t="s">
        <v>44</v>
      </c>
      <c r="AT1" s="90" t="s">
        <v>45</v>
      </c>
      <c r="AU1" s="90" t="s">
        <v>46</v>
      </c>
      <c r="AV1" s="90" t="s">
        <v>47</v>
      </c>
    </row>
    <row r="2" spans="1:48" ht="15" x14ac:dyDescent="0.25">
      <c r="A2" s="4">
        <v>7</v>
      </c>
      <c r="B2" s="94">
        <v>11</v>
      </c>
      <c r="C2" s="4">
        <v>2014</v>
      </c>
      <c r="D2" s="4">
        <v>10267</v>
      </c>
      <c r="E2" s="4"/>
      <c r="F2" s="4" t="s">
        <v>48</v>
      </c>
      <c r="G2" s="91" t="s">
        <v>49</v>
      </c>
      <c r="H2" s="4" t="s">
        <v>50</v>
      </c>
      <c r="I2" s="4" t="s">
        <v>51</v>
      </c>
      <c r="J2" s="4">
        <v>80228</v>
      </c>
      <c r="K2" s="4">
        <v>720</v>
      </c>
      <c r="L2" s="4" t="s">
        <v>127</v>
      </c>
      <c r="M2" s="4">
        <v>720</v>
      </c>
      <c r="N2" s="4" t="s">
        <v>91</v>
      </c>
      <c r="O2" s="4" t="s">
        <v>54</v>
      </c>
      <c r="P2" s="4">
        <v>17</v>
      </c>
      <c r="Q2" s="4">
        <v>7691</v>
      </c>
      <c r="R2" s="4">
        <v>0</v>
      </c>
      <c r="S2" s="4" t="s">
        <v>62</v>
      </c>
      <c r="T2" s="4" t="s">
        <v>63</v>
      </c>
      <c r="U2" s="4" t="s">
        <v>56</v>
      </c>
      <c r="V2" s="4">
        <v>0</v>
      </c>
      <c r="W2" s="4" t="s">
        <v>64</v>
      </c>
      <c r="X2" s="4">
        <v>35</v>
      </c>
      <c r="Y2" s="4" t="s">
        <v>57</v>
      </c>
      <c r="Z2" s="4" t="s">
        <v>65</v>
      </c>
      <c r="AA2" s="100">
        <v>0</v>
      </c>
      <c r="AB2" s="99">
        <v>0</v>
      </c>
      <c r="AC2" s="99">
        <v>0</v>
      </c>
      <c r="AD2" s="99">
        <v>0</v>
      </c>
      <c r="AE2" s="4">
        <v>0</v>
      </c>
      <c r="AF2" s="93">
        <v>0</v>
      </c>
      <c r="AG2" s="94"/>
      <c r="AH2" s="4">
        <v>0</v>
      </c>
      <c r="AI2" s="94"/>
      <c r="AJ2" s="93">
        <v>0</v>
      </c>
      <c r="AK2" s="93">
        <v>0</v>
      </c>
      <c r="AL2" s="93">
        <v>0</v>
      </c>
      <c r="AM2" s="93">
        <v>0</v>
      </c>
      <c r="AN2" s="4"/>
      <c r="AO2" s="4"/>
      <c r="AP2" s="4"/>
      <c r="AQ2" s="4"/>
      <c r="AR2" s="4"/>
      <c r="AS2" s="4" t="s">
        <v>126</v>
      </c>
      <c r="AT2" s="4" t="s">
        <v>60</v>
      </c>
      <c r="AU2" s="4" t="s">
        <v>125</v>
      </c>
      <c r="AV2" s="98">
        <v>42027</v>
      </c>
    </row>
    <row r="3" spans="1:48" ht="15" x14ac:dyDescent="0.25">
      <c r="A3" s="4">
        <v>7</v>
      </c>
      <c r="B3" s="94">
        <v>11</v>
      </c>
      <c r="C3" s="4">
        <v>2014</v>
      </c>
      <c r="D3" s="4">
        <v>10267</v>
      </c>
      <c r="E3" s="4"/>
      <c r="F3" s="4" t="s">
        <v>48</v>
      </c>
      <c r="G3" s="91" t="s">
        <v>49</v>
      </c>
      <c r="H3" s="4" t="s">
        <v>50</v>
      </c>
      <c r="I3" s="4" t="s">
        <v>51</v>
      </c>
      <c r="J3" s="4">
        <v>80228</v>
      </c>
      <c r="K3" s="4">
        <v>720</v>
      </c>
      <c r="L3" s="4" t="s">
        <v>127</v>
      </c>
      <c r="M3" s="4">
        <v>720</v>
      </c>
      <c r="N3" s="4" t="s">
        <v>91</v>
      </c>
      <c r="O3" s="4" t="s">
        <v>54</v>
      </c>
      <c r="P3" s="4">
        <v>17</v>
      </c>
      <c r="Q3" s="4">
        <v>7694</v>
      </c>
      <c r="R3" s="4">
        <v>0</v>
      </c>
      <c r="S3" s="4" t="s">
        <v>73</v>
      </c>
      <c r="T3" s="4" t="s">
        <v>69</v>
      </c>
      <c r="U3" s="4" t="s">
        <v>70</v>
      </c>
      <c r="V3" s="93">
        <v>30</v>
      </c>
      <c r="W3" s="4" t="s">
        <v>74</v>
      </c>
      <c r="X3" s="4">
        <v>13</v>
      </c>
      <c r="Y3" s="4" t="s">
        <v>67</v>
      </c>
      <c r="Z3" s="4" t="s">
        <v>58</v>
      </c>
      <c r="AA3" s="100">
        <v>107</v>
      </c>
      <c r="AB3" s="16">
        <v>48</v>
      </c>
      <c r="AC3" s="16">
        <v>0</v>
      </c>
      <c r="AD3" s="99">
        <v>0</v>
      </c>
      <c r="AE3" s="4">
        <f>AA3+AB3-AC3</f>
        <v>155</v>
      </c>
      <c r="AF3" s="4">
        <f>V3*5</f>
        <v>150</v>
      </c>
      <c r="AG3" s="96"/>
      <c r="AH3" s="4">
        <f>AF3</f>
        <v>150</v>
      </c>
      <c r="AI3" s="94"/>
      <c r="AJ3" s="93">
        <v>0</v>
      </c>
      <c r="AK3" s="93">
        <v>0</v>
      </c>
      <c r="AL3" s="93">
        <v>0</v>
      </c>
      <c r="AM3" s="93">
        <v>5</v>
      </c>
      <c r="AN3" s="4" t="s">
        <v>72</v>
      </c>
      <c r="AO3" s="4"/>
      <c r="AP3" s="4"/>
      <c r="AQ3" s="4"/>
      <c r="AR3" s="4"/>
      <c r="AS3" s="4" t="s">
        <v>126</v>
      </c>
      <c r="AT3" s="4" t="s">
        <v>60</v>
      </c>
      <c r="AU3" s="4" t="s">
        <v>125</v>
      </c>
      <c r="AV3" s="98">
        <v>42027</v>
      </c>
    </row>
    <row r="4" spans="1:48" ht="15" x14ac:dyDescent="0.25">
      <c r="A4" s="4">
        <v>7</v>
      </c>
      <c r="B4" s="94">
        <v>11</v>
      </c>
      <c r="C4" s="4">
        <v>2014</v>
      </c>
      <c r="D4" s="4">
        <v>10267</v>
      </c>
      <c r="E4" s="4"/>
      <c r="F4" s="4" t="s">
        <v>48</v>
      </c>
      <c r="G4" s="91" t="s">
        <v>49</v>
      </c>
      <c r="H4" s="4" t="s">
        <v>50</v>
      </c>
      <c r="I4" s="4" t="s">
        <v>51</v>
      </c>
      <c r="J4" s="4">
        <v>80228</v>
      </c>
      <c r="K4" s="4">
        <v>720</v>
      </c>
      <c r="L4" s="4" t="s">
        <v>127</v>
      </c>
      <c r="M4" s="4">
        <v>720</v>
      </c>
      <c r="N4" s="4" t="s">
        <v>91</v>
      </c>
      <c r="O4" s="4" t="s">
        <v>54</v>
      </c>
      <c r="P4" s="4">
        <v>17</v>
      </c>
      <c r="Q4" s="4">
        <v>7696</v>
      </c>
      <c r="R4" s="4">
        <v>0</v>
      </c>
      <c r="S4" s="4" t="s">
        <v>75</v>
      </c>
      <c r="T4" s="4" t="s">
        <v>85</v>
      </c>
      <c r="U4" s="4" t="s">
        <v>70</v>
      </c>
      <c r="V4" s="93">
        <v>30</v>
      </c>
      <c r="W4" s="4" t="s">
        <v>76</v>
      </c>
      <c r="X4" s="4">
        <v>9</v>
      </c>
      <c r="Y4" s="4" t="s">
        <v>67</v>
      </c>
      <c r="Z4" s="4" t="s">
        <v>58</v>
      </c>
      <c r="AA4" s="100">
        <v>0</v>
      </c>
      <c r="AB4" s="16">
        <v>0</v>
      </c>
      <c r="AC4" s="16">
        <v>0</v>
      </c>
      <c r="AD4" s="99">
        <v>0</v>
      </c>
      <c r="AE4" s="4">
        <f>AA4+AB4-AC4</f>
        <v>0</v>
      </c>
      <c r="AF4" s="4">
        <f>AJ4</f>
        <v>4354</v>
      </c>
      <c r="AG4" s="94"/>
      <c r="AH4" s="4">
        <v>0</v>
      </c>
      <c r="AI4" s="94"/>
      <c r="AJ4" s="93">
        <v>4354</v>
      </c>
      <c r="AK4" s="93">
        <v>0</v>
      </c>
      <c r="AL4" s="93">
        <v>617</v>
      </c>
      <c r="AM4" s="93">
        <v>0</v>
      </c>
      <c r="AN4" s="4"/>
      <c r="AO4" s="4"/>
      <c r="AP4" s="4"/>
      <c r="AQ4" s="4"/>
      <c r="AR4" s="4"/>
      <c r="AS4" s="4" t="s">
        <v>126</v>
      </c>
      <c r="AT4" s="4" t="s">
        <v>60</v>
      </c>
      <c r="AU4" s="4" t="s">
        <v>125</v>
      </c>
      <c r="AV4" s="98">
        <v>42027</v>
      </c>
    </row>
    <row r="5" spans="1:48" ht="15" x14ac:dyDescent="0.25">
      <c r="A5" s="4">
        <v>7</v>
      </c>
      <c r="B5" s="94">
        <v>11</v>
      </c>
      <c r="C5" s="4">
        <v>2014</v>
      </c>
      <c r="D5" s="4">
        <v>10267</v>
      </c>
      <c r="E5" s="4"/>
      <c r="F5" s="4" t="s">
        <v>48</v>
      </c>
      <c r="G5" s="91" t="s">
        <v>49</v>
      </c>
      <c r="H5" s="4" t="s">
        <v>50</v>
      </c>
      <c r="I5" s="4" t="s">
        <v>51</v>
      </c>
      <c r="J5" s="4">
        <v>80228</v>
      </c>
      <c r="K5" s="4">
        <v>720</v>
      </c>
      <c r="L5" s="4" t="s">
        <v>127</v>
      </c>
      <c r="M5" s="4">
        <v>720</v>
      </c>
      <c r="N5" s="4" t="s">
        <v>91</v>
      </c>
      <c r="O5" s="4" t="s">
        <v>54</v>
      </c>
      <c r="P5" s="4">
        <v>17</v>
      </c>
      <c r="Q5" s="4">
        <v>7702</v>
      </c>
      <c r="R5" s="4">
        <v>0</v>
      </c>
      <c r="S5" s="4" t="s">
        <v>77</v>
      </c>
      <c r="T5" s="4" t="s">
        <v>78</v>
      </c>
      <c r="U5" s="4" t="s">
        <v>70</v>
      </c>
      <c r="V5" s="93">
        <v>23</v>
      </c>
      <c r="W5" s="4" t="s">
        <v>79</v>
      </c>
      <c r="X5" s="4">
        <v>8</v>
      </c>
      <c r="Y5" s="4" t="s">
        <v>67</v>
      </c>
      <c r="Z5" s="4" t="s">
        <v>58</v>
      </c>
      <c r="AA5" s="100">
        <v>260</v>
      </c>
      <c r="AB5" s="16">
        <v>265</v>
      </c>
      <c r="AC5" s="16">
        <v>332</v>
      </c>
      <c r="AD5" s="99">
        <v>0</v>
      </c>
      <c r="AE5" s="32">
        <f>AA5+AB5-AC5</f>
        <v>193</v>
      </c>
      <c r="AF5" s="4">
        <f>AH5+AJ5</f>
        <v>455</v>
      </c>
      <c r="AG5" s="94"/>
      <c r="AH5" s="4">
        <f>V5*10</f>
        <v>230</v>
      </c>
      <c r="AI5" s="94"/>
      <c r="AJ5" s="93">
        <v>225</v>
      </c>
      <c r="AK5" s="93">
        <v>38</v>
      </c>
      <c r="AL5" s="93">
        <v>853</v>
      </c>
      <c r="AM5" s="93">
        <v>15</v>
      </c>
      <c r="AN5" s="4" t="s">
        <v>72</v>
      </c>
      <c r="AO5" s="4"/>
      <c r="AP5" s="4"/>
      <c r="AQ5" s="4"/>
      <c r="AR5" s="4"/>
      <c r="AS5" s="4" t="s">
        <v>126</v>
      </c>
      <c r="AT5" s="4" t="s">
        <v>60</v>
      </c>
      <c r="AU5" s="4" t="s">
        <v>125</v>
      </c>
      <c r="AV5" s="98">
        <v>42027</v>
      </c>
    </row>
    <row r="6" spans="1:48" ht="15" x14ac:dyDescent="0.25">
      <c r="A6" s="4">
        <v>7</v>
      </c>
      <c r="B6" s="94">
        <v>11</v>
      </c>
      <c r="C6" s="4">
        <v>2014</v>
      </c>
      <c r="D6" s="4">
        <v>10267</v>
      </c>
      <c r="E6" s="4"/>
      <c r="F6" s="4" t="s">
        <v>48</v>
      </c>
      <c r="G6" s="91" t="s">
        <v>49</v>
      </c>
      <c r="H6" s="4" t="s">
        <v>50</v>
      </c>
      <c r="I6" s="4" t="s">
        <v>51</v>
      </c>
      <c r="J6" s="4">
        <v>80228</v>
      </c>
      <c r="K6" s="4">
        <v>720</v>
      </c>
      <c r="L6" s="4" t="s">
        <v>127</v>
      </c>
      <c r="M6" s="4">
        <v>720</v>
      </c>
      <c r="N6" s="4" t="s">
        <v>91</v>
      </c>
      <c r="O6" s="4" t="s">
        <v>54</v>
      </c>
      <c r="P6" s="4">
        <v>17</v>
      </c>
      <c r="Q6" s="4">
        <v>7715</v>
      </c>
      <c r="R6" s="4">
        <v>0</v>
      </c>
      <c r="S6" s="4" t="s">
        <v>81</v>
      </c>
      <c r="T6" s="4" t="s">
        <v>63</v>
      </c>
      <c r="U6" s="4" t="s">
        <v>66</v>
      </c>
      <c r="V6" s="93">
        <v>0</v>
      </c>
      <c r="W6" s="4" t="s">
        <v>74</v>
      </c>
      <c r="X6" s="4">
        <v>16</v>
      </c>
      <c r="Y6" s="4" t="s">
        <v>67</v>
      </c>
      <c r="Z6" s="4" t="s">
        <v>58</v>
      </c>
      <c r="AA6" s="100">
        <v>35</v>
      </c>
      <c r="AB6" s="16">
        <v>0</v>
      </c>
      <c r="AC6" s="16">
        <v>0</v>
      </c>
      <c r="AD6" s="99">
        <v>0</v>
      </c>
      <c r="AE6" s="4">
        <f>AA6+AB6-AC6</f>
        <v>35</v>
      </c>
      <c r="AF6" s="93">
        <v>0</v>
      </c>
      <c r="AG6" s="94"/>
      <c r="AH6" s="4">
        <v>0</v>
      </c>
      <c r="AI6" s="94"/>
      <c r="AJ6" s="93">
        <v>0</v>
      </c>
      <c r="AK6" s="93">
        <v>0</v>
      </c>
      <c r="AL6" s="93">
        <v>0</v>
      </c>
      <c r="AM6" s="93">
        <v>0</v>
      </c>
      <c r="AN6" s="4"/>
      <c r="AO6" s="4"/>
      <c r="AP6" s="4"/>
      <c r="AQ6" s="4"/>
      <c r="AR6" s="4"/>
      <c r="AS6" s="4" t="s">
        <v>126</v>
      </c>
      <c r="AT6" s="4" t="s">
        <v>60</v>
      </c>
      <c r="AU6" s="4" t="s">
        <v>125</v>
      </c>
      <c r="AV6" s="98">
        <v>42027</v>
      </c>
    </row>
    <row r="7" spans="1:48" ht="15" x14ac:dyDescent="0.25">
      <c r="A7" s="4"/>
      <c r="B7" s="94"/>
      <c r="C7" s="4"/>
      <c r="D7" s="4"/>
      <c r="E7" s="4"/>
      <c r="F7" s="4"/>
      <c r="G7" s="91"/>
      <c r="H7" s="4"/>
      <c r="I7" s="4"/>
      <c r="J7" s="4"/>
      <c r="K7" s="4"/>
      <c r="L7" s="4"/>
      <c r="M7" s="4"/>
      <c r="N7" s="4"/>
      <c r="O7" s="4"/>
      <c r="P7" s="4"/>
      <c r="Q7" s="4"/>
      <c r="R7" s="4"/>
      <c r="S7" s="4"/>
      <c r="T7" s="4"/>
      <c r="U7" s="4"/>
      <c r="V7" s="96"/>
      <c r="W7" s="4"/>
      <c r="X7" s="4"/>
      <c r="Y7" s="4"/>
      <c r="Z7" s="4"/>
      <c r="AA7" s="93"/>
      <c r="AB7" s="93"/>
      <c r="AC7" s="93"/>
      <c r="AD7" s="93"/>
      <c r="AE7" s="4"/>
      <c r="AF7" s="96"/>
      <c r="AG7" s="94"/>
      <c r="AH7" s="4"/>
      <c r="AI7" s="94"/>
      <c r="AJ7" s="96"/>
      <c r="AK7" s="96"/>
      <c r="AL7" s="96"/>
      <c r="AM7" s="96"/>
      <c r="AN7" s="4"/>
      <c r="AO7" s="4"/>
      <c r="AP7" s="4"/>
      <c r="AQ7" s="4"/>
      <c r="AR7" s="4"/>
      <c r="AS7" s="4"/>
      <c r="AT7" s="4"/>
      <c r="AU7" s="4"/>
      <c r="AV7" s="5"/>
    </row>
    <row r="8" spans="1:48" ht="15" x14ac:dyDescent="0.25">
      <c r="AA8" s="95"/>
      <c r="AB8" s="95"/>
      <c r="AC8" s="95"/>
      <c r="AD8" s="95"/>
      <c r="AE8" s="95"/>
      <c r="AF8" s="95"/>
      <c r="AG8" s="95"/>
      <c r="AH8" s="95"/>
      <c r="AI8" s="95"/>
      <c r="AJ8" s="95"/>
      <c r="AK8" s="95"/>
      <c r="AL8" s="95"/>
      <c r="AM8" s="95"/>
    </row>
    <row r="9" spans="1:48" x14ac:dyDescent="0.3">
      <c r="AE9" s="91"/>
    </row>
  </sheetData>
  <pageMargins left="0.7" right="0.7" top="0.75" bottom="0.75" header="0.3" footer="0.3"/>
  <pageSetup orientation="portrait" r:id="rId1"/>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V9"/>
  <sheetViews>
    <sheetView topLeftCell="S1" workbookViewId="0">
      <selection activeCell="J22" sqref="J22"/>
    </sheetView>
  </sheetViews>
  <sheetFormatPr defaultColWidth="9.1796875" defaultRowHeight="14.5" x14ac:dyDescent="0.35"/>
  <cols>
    <col min="1" max="1" width="9.1796875" style="100"/>
    <col min="2" max="2" width="9.1796875" style="100" customWidth="1"/>
    <col min="3" max="18" width="9.1796875" style="100"/>
    <col min="19" max="19" width="30.1796875" style="100" customWidth="1"/>
    <col min="20" max="21" width="9.1796875" style="100" hidden="1" customWidth="1"/>
    <col min="22" max="22" width="9.1796875" style="100"/>
    <col min="23" max="26" width="9.1796875" style="100" hidden="1" customWidth="1"/>
    <col min="27" max="16384" width="9.1796875" style="100"/>
  </cols>
  <sheetData>
    <row r="1" spans="1:48" ht="43.15" x14ac:dyDescent="0.3">
      <c r="A1" s="90" t="s">
        <v>0</v>
      </c>
      <c r="B1" s="90" t="s">
        <v>1</v>
      </c>
      <c r="C1" s="90" t="s">
        <v>2</v>
      </c>
      <c r="D1" s="90" t="s">
        <v>3</v>
      </c>
      <c r="E1" s="90" t="s">
        <v>4</v>
      </c>
      <c r="F1" s="90" t="s">
        <v>5</v>
      </c>
      <c r="G1" s="92" t="s">
        <v>6</v>
      </c>
      <c r="H1" s="90" t="s">
        <v>7</v>
      </c>
      <c r="I1" s="90" t="s">
        <v>8</v>
      </c>
      <c r="J1" s="90" t="s">
        <v>9</v>
      </c>
      <c r="K1" s="90" t="s">
        <v>10</v>
      </c>
      <c r="L1" s="90" t="s">
        <v>11</v>
      </c>
      <c r="M1" s="90" t="s">
        <v>12</v>
      </c>
      <c r="N1" s="90" t="s">
        <v>13</v>
      </c>
      <c r="O1" s="90" t="s">
        <v>14</v>
      </c>
      <c r="P1" s="90" t="s">
        <v>15</v>
      </c>
      <c r="Q1" s="90" t="s">
        <v>16</v>
      </c>
      <c r="R1" s="90" t="s">
        <v>17</v>
      </c>
      <c r="S1" s="90" t="s">
        <v>18</v>
      </c>
      <c r="T1" s="90" t="s">
        <v>19</v>
      </c>
      <c r="U1" s="90" t="s">
        <v>20</v>
      </c>
      <c r="V1" s="90" t="s">
        <v>21</v>
      </c>
      <c r="W1" s="90" t="s">
        <v>22</v>
      </c>
      <c r="X1" s="90" t="s">
        <v>23</v>
      </c>
      <c r="Y1" s="90" t="s">
        <v>24</v>
      </c>
      <c r="Z1" s="90" t="s">
        <v>25</v>
      </c>
      <c r="AA1" s="90" t="s">
        <v>26</v>
      </c>
      <c r="AB1" s="90" t="s">
        <v>27</v>
      </c>
      <c r="AC1" s="90" t="s">
        <v>28</v>
      </c>
      <c r="AD1" s="90" t="s">
        <v>29</v>
      </c>
      <c r="AE1" s="90" t="s">
        <v>30</v>
      </c>
      <c r="AF1" s="90" t="s">
        <v>31</v>
      </c>
      <c r="AG1" s="90" t="s">
        <v>32</v>
      </c>
      <c r="AH1" s="90" t="s">
        <v>33</v>
      </c>
      <c r="AI1" s="90" t="s">
        <v>34</v>
      </c>
      <c r="AJ1" s="90" t="s">
        <v>35</v>
      </c>
      <c r="AK1" s="90" t="s">
        <v>36</v>
      </c>
      <c r="AL1" s="90" t="s">
        <v>37</v>
      </c>
      <c r="AM1" s="90" t="s">
        <v>38</v>
      </c>
      <c r="AN1" s="90" t="s">
        <v>39</v>
      </c>
      <c r="AO1" s="90" t="s">
        <v>40</v>
      </c>
      <c r="AP1" s="90" t="s">
        <v>41</v>
      </c>
      <c r="AQ1" s="90" t="s">
        <v>42</v>
      </c>
      <c r="AR1" s="90" t="s">
        <v>43</v>
      </c>
      <c r="AS1" s="90" t="s">
        <v>44</v>
      </c>
      <c r="AT1" s="90" t="s">
        <v>45</v>
      </c>
      <c r="AU1" s="90" t="s">
        <v>46</v>
      </c>
      <c r="AV1" s="90" t="s">
        <v>47</v>
      </c>
    </row>
    <row r="2" spans="1:48" x14ac:dyDescent="0.3">
      <c r="A2" s="4">
        <v>7</v>
      </c>
      <c r="B2" s="94">
        <v>12</v>
      </c>
      <c r="C2" s="4">
        <v>2014</v>
      </c>
      <c r="D2" s="4">
        <v>10267</v>
      </c>
      <c r="E2" s="4"/>
      <c r="F2" s="4" t="s">
        <v>48</v>
      </c>
      <c r="G2" s="91" t="s">
        <v>49</v>
      </c>
      <c r="H2" s="4" t="s">
        <v>50</v>
      </c>
      <c r="I2" s="4" t="s">
        <v>51</v>
      </c>
      <c r="J2" s="4">
        <v>80228</v>
      </c>
      <c r="K2" s="4">
        <v>720</v>
      </c>
      <c r="L2" s="4" t="s">
        <v>127</v>
      </c>
      <c r="M2" s="4">
        <v>720</v>
      </c>
      <c r="N2" s="4" t="s">
        <v>91</v>
      </c>
      <c r="O2" s="4" t="s">
        <v>54</v>
      </c>
      <c r="P2" s="4">
        <v>17</v>
      </c>
      <c r="Q2" s="4">
        <v>7691</v>
      </c>
      <c r="R2" s="4">
        <v>0</v>
      </c>
      <c r="S2" s="4" t="s">
        <v>62</v>
      </c>
      <c r="T2" s="4" t="s">
        <v>63</v>
      </c>
      <c r="U2" s="4" t="s">
        <v>56</v>
      </c>
      <c r="V2" s="4">
        <v>0</v>
      </c>
      <c r="W2" s="4" t="s">
        <v>64</v>
      </c>
      <c r="X2" s="4">
        <v>35</v>
      </c>
      <c r="Y2" s="4" t="s">
        <v>57</v>
      </c>
      <c r="Z2" s="4" t="s">
        <v>65</v>
      </c>
      <c r="AA2" s="101">
        <v>0</v>
      </c>
      <c r="AB2" s="100">
        <v>0</v>
      </c>
      <c r="AC2" s="100">
        <v>0</v>
      </c>
      <c r="AD2" s="100">
        <v>0</v>
      </c>
      <c r="AE2" s="4">
        <v>0</v>
      </c>
      <c r="AF2" s="93">
        <v>0</v>
      </c>
      <c r="AG2" s="94"/>
      <c r="AH2" s="4">
        <v>0</v>
      </c>
      <c r="AI2" s="94"/>
      <c r="AJ2" s="93">
        <v>0</v>
      </c>
      <c r="AK2" s="93">
        <v>0</v>
      </c>
      <c r="AL2" s="93">
        <v>0</v>
      </c>
      <c r="AM2" s="93">
        <v>0</v>
      </c>
      <c r="AN2" s="4"/>
      <c r="AO2" s="4"/>
      <c r="AP2" s="4"/>
      <c r="AQ2" s="4"/>
      <c r="AR2" s="4"/>
      <c r="AS2" s="4" t="s">
        <v>126</v>
      </c>
      <c r="AT2" s="4" t="s">
        <v>60</v>
      </c>
      <c r="AU2" s="4" t="s">
        <v>125</v>
      </c>
      <c r="AV2" s="98">
        <v>42060</v>
      </c>
    </row>
    <row r="3" spans="1:48" x14ac:dyDescent="0.3">
      <c r="A3" s="4">
        <v>7</v>
      </c>
      <c r="B3" s="94">
        <v>12</v>
      </c>
      <c r="C3" s="4">
        <v>2014</v>
      </c>
      <c r="D3" s="4">
        <v>10267</v>
      </c>
      <c r="E3" s="4"/>
      <c r="F3" s="4" t="s">
        <v>48</v>
      </c>
      <c r="G3" s="91" t="s">
        <v>49</v>
      </c>
      <c r="H3" s="4" t="s">
        <v>50</v>
      </c>
      <c r="I3" s="4" t="s">
        <v>51</v>
      </c>
      <c r="J3" s="4">
        <v>80228</v>
      </c>
      <c r="K3" s="4">
        <v>720</v>
      </c>
      <c r="L3" s="4" t="s">
        <v>127</v>
      </c>
      <c r="M3" s="4">
        <v>720</v>
      </c>
      <c r="N3" s="4" t="s">
        <v>91</v>
      </c>
      <c r="O3" s="4" t="s">
        <v>54</v>
      </c>
      <c r="P3" s="4">
        <v>17</v>
      </c>
      <c r="Q3" s="4">
        <v>7694</v>
      </c>
      <c r="R3" s="4">
        <v>0</v>
      </c>
      <c r="S3" s="4" t="s">
        <v>73</v>
      </c>
      <c r="T3" s="4" t="s">
        <v>69</v>
      </c>
      <c r="U3" s="4" t="s">
        <v>70</v>
      </c>
      <c r="V3" s="93">
        <v>31</v>
      </c>
      <c r="W3" s="4" t="s">
        <v>74</v>
      </c>
      <c r="X3" s="4">
        <v>13</v>
      </c>
      <c r="Y3" s="4" t="s">
        <v>67</v>
      </c>
      <c r="Z3" s="4" t="s">
        <v>58</v>
      </c>
      <c r="AA3" s="101">
        <v>155</v>
      </c>
      <c r="AB3" s="16">
        <v>46</v>
      </c>
      <c r="AC3" s="16">
        <v>0</v>
      </c>
      <c r="AD3" s="100">
        <v>0</v>
      </c>
      <c r="AE3" s="4">
        <f>AA3+AB3-AC3</f>
        <v>201</v>
      </c>
      <c r="AF3" s="4">
        <f>V3*5</f>
        <v>155</v>
      </c>
      <c r="AG3" s="96"/>
      <c r="AH3" s="4">
        <f>AF3</f>
        <v>155</v>
      </c>
      <c r="AI3" s="94"/>
      <c r="AJ3" s="93">
        <v>0</v>
      </c>
      <c r="AK3" s="93">
        <v>0</v>
      </c>
      <c r="AL3" s="93">
        <v>0</v>
      </c>
      <c r="AM3" s="93">
        <v>4</v>
      </c>
      <c r="AN3" s="4" t="s">
        <v>72</v>
      </c>
      <c r="AO3" s="4"/>
      <c r="AP3" s="4"/>
      <c r="AQ3" s="4"/>
      <c r="AR3" s="4"/>
      <c r="AS3" s="4" t="s">
        <v>126</v>
      </c>
      <c r="AT3" s="4" t="s">
        <v>60</v>
      </c>
      <c r="AU3" s="4" t="s">
        <v>125</v>
      </c>
      <c r="AV3" s="103">
        <v>42060</v>
      </c>
    </row>
    <row r="4" spans="1:48" x14ac:dyDescent="0.3">
      <c r="A4" s="4">
        <v>7</v>
      </c>
      <c r="B4" s="94">
        <v>12</v>
      </c>
      <c r="C4" s="4">
        <v>2014</v>
      </c>
      <c r="D4" s="4">
        <v>10267</v>
      </c>
      <c r="E4" s="4"/>
      <c r="F4" s="4" t="s">
        <v>48</v>
      </c>
      <c r="G4" s="91" t="s">
        <v>49</v>
      </c>
      <c r="H4" s="4" t="s">
        <v>50</v>
      </c>
      <c r="I4" s="4" t="s">
        <v>51</v>
      </c>
      <c r="J4" s="4">
        <v>80228</v>
      </c>
      <c r="K4" s="4">
        <v>720</v>
      </c>
      <c r="L4" s="4" t="s">
        <v>127</v>
      </c>
      <c r="M4" s="4">
        <v>720</v>
      </c>
      <c r="N4" s="4" t="s">
        <v>91</v>
      </c>
      <c r="O4" s="4" t="s">
        <v>54</v>
      </c>
      <c r="P4" s="4">
        <v>17</v>
      </c>
      <c r="Q4" s="4">
        <v>7696</v>
      </c>
      <c r="R4" s="4">
        <v>0</v>
      </c>
      <c r="S4" s="4" t="s">
        <v>75</v>
      </c>
      <c r="T4" s="4" t="s">
        <v>85</v>
      </c>
      <c r="U4" s="4" t="s">
        <v>70</v>
      </c>
      <c r="V4" s="93">
        <v>29</v>
      </c>
      <c r="W4" s="4" t="s">
        <v>76</v>
      </c>
      <c r="X4" s="4">
        <v>9</v>
      </c>
      <c r="Y4" s="4" t="s">
        <v>67</v>
      </c>
      <c r="Z4" s="4" t="s">
        <v>58</v>
      </c>
      <c r="AA4" s="101">
        <v>0</v>
      </c>
      <c r="AB4" s="16">
        <v>0</v>
      </c>
      <c r="AC4" s="16">
        <v>0</v>
      </c>
      <c r="AD4" s="100">
        <v>0</v>
      </c>
      <c r="AE4" s="4">
        <f>AA4+AB4-AC4</f>
        <v>0</v>
      </c>
      <c r="AF4" s="4">
        <f>AJ4</f>
        <v>2849</v>
      </c>
      <c r="AG4" s="94"/>
      <c r="AH4" s="4">
        <v>0</v>
      </c>
      <c r="AI4" s="94"/>
      <c r="AJ4" s="93">
        <v>2849</v>
      </c>
      <c r="AK4" s="93">
        <v>0</v>
      </c>
      <c r="AL4" s="93">
        <v>617</v>
      </c>
      <c r="AM4" s="93">
        <v>0</v>
      </c>
      <c r="AN4" s="4"/>
      <c r="AO4" s="4"/>
      <c r="AP4" s="4"/>
      <c r="AQ4" s="4"/>
      <c r="AR4" s="4"/>
      <c r="AS4" s="4" t="s">
        <v>126</v>
      </c>
      <c r="AT4" s="4" t="s">
        <v>60</v>
      </c>
      <c r="AU4" s="4" t="s">
        <v>125</v>
      </c>
      <c r="AV4" s="103">
        <v>42060</v>
      </c>
    </row>
    <row r="5" spans="1:48" x14ac:dyDescent="0.3">
      <c r="A5" s="4">
        <v>7</v>
      </c>
      <c r="B5" s="94">
        <v>12</v>
      </c>
      <c r="C5" s="4">
        <v>2014</v>
      </c>
      <c r="D5" s="4">
        <v>10267</v>
      </c>
      <c r="E5" s="4"/>
      <c r="F5" s="4" t="s">
        <v>48</v>
      </c>
      <c r="G5" s="91" t="s">
        <v>49</v>
      </c>
      <c r="H5" s="4" t="s">
        <v>50</v>
      </c>
      <c r="I5" s="4" t="s">
        <v>51</v>
      </c>
      <c r="J5" s="4">
        <v>80228</v>
      </c>
      <c r="K5" s="4">
        <v>720</v>
      </c>
      <c r="L5" s="4" t="s">
        <v>127</v>
      </c>
      <c r="M5" s="4">
        <v>720</v>
      </c>
      <c r="N5" s="4" t="s">
        <v>91</v>
      </c>
      <c r="O5" s="4" t="s">
        <v>54</v>
      </c>
      <c r="P5" s="4">
        <v>17</v>
      </c>
      <c r="Q5" s="4">
        <v>7702</v>
      </c>
      <c r="R5" s="4">
        <v>0</v>
      </c>
      <c r="S5" s="4" t="s">
        <v>77</v>
      </c>
      <c r="T5" s="4" t="s">
        <v>78</v>
      </c>
      <c r="U5" s="4" t="s">
        <v>70</v>
      </c>
      <c r="V5" s="93">
        <v>23</v>
      </c>
      <c r="W5" s="4" t="s">
        <v>79</v>
      </c>
      <c r="X5" s="4">
        <v>8</v>
      </c>
      <c r="Y5" s="4" t="s">
        <v>67</v>
      </c>
      <c r="Z5" s="4" t="s">
        <v>58</v>
      </c>
      <c r="AA5" s="102">
        <v>193</v>
      </c>
      <c r="AB5" s="16">
        <v>339</v>
      </c>
      <c r="AC5" s="15">
        <v>186</v>
      </c>
      <c r="AD5" s="100">
        <v>0</v>
      </c>
      <c r="AE5" s="32">
        <f>AA5+AB5-AC5</f>
        <v>346</v>
      </c>
      <c r="AF5" s="4">
        <f>AH5+AJ5</f>
        <v>364</v>
      </c>
      <c r="AG5" s="94"/>
      <c r="AH5" s="4">
        <f>V5*10</f>
        <v>230</v>
      </c>
      <c r="AI5" s="94"/>
      <c r="AJ5" s="93">
        <v>134</v>
      </c>
      <c r="AK5" s="93">
        <v>39</v>
      </c>
      <c r="AL5" s="93">
        <v>858</v>
      </c>
      <c r="AM5" s="93">
        <v>12</v>
      </c>
      <c r="AN5" s="4" t="s">
        <v>72</v>
      </c>
      <c r="AO5" s="4"/>
      <c r="AP5" s="4"/>
      <c r="AQ5" s="4"/>
      <c r="AR5" s="4"/>
      <c r="AS5" s="4" t="s">
        <v>126</v>
      </c>
      <c r="AT5" s="4" t="s">
        <v>60</v>
      </c>
      <c r="AU5" s="4" t="s">
        <v>125</v>
      </c>
      <c r="AV5" s="103">
        <v>42060</v>
      </c>
    </row>
    <row r="6" spans="1:48" x14ac:dyDescent="0.3">
      <c r="A6" s="4">
        <v>7</v>
      </c>
      <c r="B6" s="94">
        <v>12</v>
      </c>
      <c r="C6" s="4">
        <v>2014</v>
      </c>
      <c r="D6" s="4">
        <v>10267</v>
      </c>
      <c r="E6" s="4"/>
      <c r="F6" s="4" t="s">
        <v>48</v>
      </c>
      <c r="G6" s="91" t="s">
        <v>49</v>
      </c>
      <c r="H6" s="4" t="s">
        <v>50</v>
      </c>
      <c r="I6" s="4" t="s">
        <v>51</v>
      </c>
      <c r="J6" s="4">
        <v>80228</v>
      </c>
      <c r="K6" s="4">
        <v>720</v>
      </c>
      <c r="L6" s="4" t="s">
        <v>127</v>
      </c>
      <c r="M6" s="4">
        <v>720</v>
      </c>
      <c r="N6" s="4" t="s">
        <v>91</v>
      </c>
      <c r="O6" s="4" t="s">
        <v>54</v>
      </c>
      <c r="P6" s="4">
        <v>17</v>
      </c>
      <c r="Q6" s="4">
        <v>7715</v>
      </c>
      <c r="R6" s="4">
        <v>0</v>
      </c>
      <c r="S6" s="4" t="s">
        <v>81</v>
      </c>
      <c r="T6" s="4" t="s">
        <v>63</v>
      </c>
      <c r="U6" s="4" t="s">
        <v>66</v>
      </c>
      <c r="V6" s="93">
        <v>0</v>
      </c>
      <c r="W6" s="4" t="s">
        <v>74</v>
      </c>
      <c r="X6" s="4">
        <v>16</v>
      </c>
      <c r="Y6" s="4" t="s">
        <v>67</v>
      </c>
      <c r="Z6" s="4" t="s">
        <v>58</v>
      </c>
      <c r="AA6" s="101">
        <v>35</v>
      </c>
      <c r="AB6" s="16">
        <v>0</v>
      </c>
      <c r="AC6" s="16">
        <v>0</v>
      </c>
      <c r="AD6" s="100">
        <v>0</v>
      </c>
      <c r="AE6" s="4">
        <f>AA6+AB6-AC6</f>
        <v>35</v>
      </c>
      <c r="AF6" s="93">
        <v>0</v>
      </c>
      <c r="AG6" s="94"/>
      <c r="AH6" s="4">
        <v>0</v>
      </c>
      <c r="AI6" s="94"/>
      <c r="AJ6" s="93">
        <v>0</v>
      </c>
      <c r="AK6" s="93">
        <v>0</v>
      </c>
      <c r="AL6" s="93">
        <v>0</v>
      </c>
      <c r="AM6" s="93">
        <v>0</v>
      </c>
      <c r="AN6" s="4"/>
      <c r="AO6" s="4"/>
      <c r="AP6" s="4"/>
      <c r="AQ6" s="4"/>
      <c r="AR6" s="4"/>
      <c r="AS6" s="4" t="s">
        <v>126</v>
      </c>
      <c r="AT6" s="4" t="s">
        <v>60</v>
      </c>
      <c r="AU6" s="4" t="s">
        <v>125</v>
      </c>
      <c r="AV6" s="103">
        <v>42060</v>
      </c>
    </row>
    <row r="7" spans="1:48" x14ac:dyDescent="0.3">
      <c r="A7" s="4"/>
      <c r="B7" s="94"/>
      <c r="C7" s="4"/>
      <c r="D7" s="4"/>
      <c r="E7" s="4"/>
      <c r="F7" s="4"/>
      <c r="G7" s="91"/>
      <c r="H7" s="4"/>
      <c r="I7" s="4"/>
      <c r="J7" s="4"/>
      <c r="K7" s="4"/>
      <c r="L7" s="4"/>
      <c r="M7" s="4"/>
      <c r="N7" s="4"/>
      <c r="O7" s="4"/>
      <c r="P7" s="4"/>
      <c r="Q7" s="4"/>
      <c r="R7" s="4"/>
      <c r="S7" s="4"/>
      <c r="T7" s="4"/>
      <c r="U7" s="4"/>
      <c r="V7" s="96"/>
      <c r="W7" s="4"/>
      <c r="X7" s="4"/>
      <c r="Y7" s="4"/>
      <c r="Z7" s="4"/>
      <c r="AA7" s="93"/>
      <c r="AB7" s="93"/>
      <c r="AC7" s="93"/>
      <c r="AD7" s="93"/>
      <c r="AE7" s="4"/>
      <c r="AF7" s="96"/>
      <c r="AG7" s="94"/>
      <c r="AH7" s="4"/>
      <c r="AI7" s="94"/>
      <c r="AJ7" s="96"/>
      <c r="AK7" s="96"/>
      <c r="AL7" s="96"/>
      <c r="AM7" s="96"/>
      <c r="AN7" s="4"/>
      <c r="AO7" s="4"/>
      <c r="AP7" s="4"/>
      <c r="AQ7" s="4"/>
      <c r="AR7" s="4"/>
      <c r="AS7" s="4"/>
      <c r="AT7" s="4"/>
      <c r="AU7" s="4"/>
      <c r="AV7" s="5"/>
    </row>
    <row r="8" spans="1:48" x14ac:dyDescent="0.3">
      <c r="AA8" s="95"/>
      <c r="AB8" s="95"/>
      <c r="AC8" s="95"/>
      <c r="AD8" s="95"/>
      <c r="AE8" s="95"/>
      <c r="AF8" s="95"/>
      <c r="AG8" s="95"/>
      <c r="AH8" s="95"/>
      <c r="AI8" s="95"/>
      <c r="AJ8" s="95"/>
      <c r="AK8" s="95"/>
      <c r="AL8" s="95"/>
      <c r="AM8" s="95"/>
    </row>
    <row r="9" spans="1:48" x14ac:dyDescent="0.3">
      <c r="AE9" s="91"/>
    </row>
  </sheetData>
  <pageMargins left="0.7" right="0.7" top="0.75" bottom="0.75" header="0.3" footer="0.3"/>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V9"/>
  <sheetViews>
    <sheetView topLeftCell="T1" workbookViewId="0">
      <selection activeCell="AK4" sqref="AK4"/>
    </sheetView>
  </sheetViews>
  <sheetFormatPr defaultColWidth="9.1796875" defaultRowHeight="14.5" x14ac:dyDescent="0.35"/>
  <cols>
    <col min="1" max="1" width="9.1796875" style="100"/>
    <col min="2" max="2" width="9.1796875" style="100" customWidth="1"/>
    <col min="3" max="18" width="9.1796875" style="100"/>
    <col min="19" max="19" width="30.1796875" style="100" customWidth="1"/>
    <col min="20" max="21" width="9.1796875" style="100" customWidth="1"/>
    <col min="22" max="22" width="9.1796875" style="100"/>
    <col min="23" max="26" width="9.1796875" style="100" customWidth="1"/>
    <col min="27" max="16384" width="9.1796875" style="100"/>
  </cols>
  <sheetData>
    <row r="1" spans="1:48" ht="43.5" x14ac:dyDescent="0.35">
      <c r="A1" s="90" t="s">
        <v>0</v>
      </c>
      <c r="B1" s="90" t="s">
        <v>1</v>
      </c>
      <c r="C1" s="90" t="s">
        <v>2</v>
      </c>
      <c r="D1" s="90" t="s">
        <v>3</v>
      </c>
      <c r="E1" s="90" t="s">
        <v>4</v>
      </c>
      <c r="F1" s="90" t="s">
        <v>5</v>
      </c>
      <c r="G1" s="92" t="s">
        <v>6</v>
      </c>
      <c r="H1" s="90" t="s">
        <v>7</v>
      </c>
      <c r="I1" s="90" t="s">
        <v>8</v>
      </c>
      <c r="J1" s="90" t="s">
        <v>9</v>
      </c>
      <c r="K1" s="90" t="s">
        <v>10</v>
      </c>
      <c r="L1" s="90" t="s">
        <v>11</v>
      </c>
      <c r="M1" s="90" t="s">
        <v>12</v>
      </c>
      <c r="N1" s="90" t="s">
        <v>13</v>
      </c>
      <c r="O1" s="90" t="s">
        <v>14</v>
      </c>
      <c r="P1" s="90" t="s">
        <v>15</v>
      </c>
      <c r="Q1" s="90" t="s">
        <v>16</v>
      </c>
      <c r="R1" s="90" t="s">
        <v>17</v>
      </c>
      <c r="S1" s="90" t="s">
        <v>18</v>
      </c>
      <c r="T1" s="90" t="s">
        <v>19</v>
      </c>
      <c r="U1" s="90" t="s">
        <v>20</v>
      </c>
      <c r="V1" s="90" t="s">
        <v>21</v>
      </c>
      <c r="W1" s="90" t="s">
        <v>22</v>
      </c>
      <c r="X1" s="90" t="s">
        <v>23</v>
      </c>
      <c r="Y1" s="90" t="s">
        <v>24</v>
      </c>
      <c r="Z1" s="90" t="s">
        <v>25</v>
      </c>
      <c r="AA1" s="90" t="s">
        <v>26</v>
      </c>
      <c r="AB1" s="90" t="s">
        <v>27</v>
      </c>
      <c r="AC1" s="90" t="s">
        <v>28</v>
      </c>
      <c r="AD1" s="90" t="s">
        <v>29</v>
      </c>
      <c r="AE1" s="90" t="s">
        <v>30</v>
      </c>
      <c r="AF1" s="90" t="s">
        <v>31</v>
      </c>
      <c r="AG1" s="90" t="s">
        <v>32</v>
      </c>
      <c r="AH1" s="90" t="s">
        <v>33</v>
      </c>
      <c r="AI1" s="90" t="s">
        <v>34</v>
      </c>
      <c r="AJ1" s="90" t="s">
        <v>35</v>
      </c>
      <c r="AK1" s="90" t="s">
        <v>36</v>
      </c>
      <c r="AL1" s="90" t="s">
        <v>37</v>
      </c>
      <c r="AM1" s="90" t="s">
        <v>38</v>
      </c>
      <c r="AN1" s="90" t="s">
        <v>39</v>
      </c>
      <c r="AO1" s="90" t="s">
        <v>40</v>
      </c>
      <c r="AP1" s="90" t="s">
        <v>41</v>
      </c>
      <c r="AQ1" s="90" t="s">
        <v>42</v>
      </c>
      <c r="AR1" s="90" t="s">
        <v>43</v>
      </c>
      <c r="AS1" s="90" t="s">
        <v>44</v>
      </c>
      <c r="AT1" s="90" t="s">
        <v>45</v>
      </c>
      <c r="AU1" s="90" t="s">
        <v>46</v>
      </c>
      <c r="AV1" s="90" t="s">
        <v>47</v>
      </c>
    </row>
    <row r="2" spans="1:48" x14ac:dyDescent="0.35">
      <c r="A2" s="101">
        <v>7</v>
      </c>
      <c r="B2" s="94">
        <v>1</v>
      </c>
      <c r="C2" s="101">
        <v>2015</v>
      </c>
      <c r="D2" s="101">
        <v>10267</v>
      </c>
      <c r="E2" s="101"/>
      <c r="F2" s="101" t="s">
        <v>48</v>
      </c>
      <c r="G2" s="91" t="s">
        <v>49</v>
      </c>
      <c r="H2" s="101" t="s">
        <v>50</v>
      </c>
      <c r="I2" s="101" t="s">
        <v>51</v>
      </c>
      <c r="J2" s="101">
        <v>80228</v>
      </c>
      <c r="K2" s="101">
        <v>720</v>
      </c>
      <c r="L2" s="101" t="s">
        <v>127</v>
      </c>
      <c r="M2" s="101">
        <v>720</v>
      </c>
      <c r="N2" s="101" t="s">
        <v>91</v>
      </c>
      <c r="O2" s="101" t="s">
        <v>54</v>
      </c>
      <c r="P2" s="101">
        <v>17</v>
      </c>
      <c r="Q2" s="101">
        <v>7691</v>
      </c>
      <c r="R2" s="101">
        <v>0</v>
      </c>
      <c r="S2" s="101" t="s">
        <v>62</v>
      </c>
      <c r="T2" s="101" t="s">
        <v>63</v>
      </c>
      <c r="U2" s="101" t="s">
        <v>56</v>
      </c>
      <c r="V2" s="101">
        <v>0</v>
      </c>
      <c r="W2" s="101" t="s">
        <v>128</v>
      </c>
      <c r="X2" s="101">
        <v>35</v>
      </c>
      <c r="Y2" s="101" t="s">
        <v>57</v>
      </c>
      <c r="Z2" s="101" t="s">
        <v>65</v>
      </c>
      <c r="AA2" s="104">
        <v>0</v>
      </c>
      <c r="AB2" s="100">
        <v>0</v>
      </c>
      <c r="AC2" s="100">
        <v>0</v>
      </c>
      <c r="AD2" s="100">
        <v>0</v>
      </c>
      <c r="AE2" s="101">
        <v>0</v>
      </c>
      <c r="AF2" s="93">
        <v>0</v>
      </c>
      <c r="AG2" s="94"/>
      <c r="AH2" s="101">
        <v>0</v>
      </c>
      <c r="AI2" s="94"/>
      <c r="AJ2" s="93">
        <v>0</v>
      </c>
      <c r="AK2" s="93">
        <v>0</v>
      </c>
      <c r="AL2" s="93">
        <v>0</v>
      </c>
      <c r="AM2" s="93">
        <v>0</v>
      </c>
      <c r="AN2" s="101"/>
      <c r="AO2" s="101"/>
      <c r="AP2" s="101"/>
      <c r="AQ2" s="101"/>
      <c r="AR2" s="101"/>
      <c r="AS2" s="101" t="s">
        <v>126</v>
      </c>
      <c r="AT2" s="101" t="s">
        <v>60</v>
      </c>
      <c r="AU2" s="101" t="s">
        <v>125</v>
      </c>
      <c r="AV2" s="103">
        <v>42075</v>
      </c>
    </row>
    <row r="3" spans="1:48" x14ac:dyDescent="0.35">
      <c r="A3" s="101">
        <v>7</v>
      </c>
      <c r="B3" s="94">
        <v>1</v>
      </c>
      <c r="C3" s="101">
        <v>2015</v>
      </c>
      <c r="D3" s="101">
        <v>10267</v>
      </c>
      <c r="E3" s="101"/>
      <c r="F3" s="101" t="s">
        <v>48</v>
      </c>
      <c r="G3" s="91" t="s">
        <v>49</v>
      </c>
      <c r="H3" s="101" t="s">
        <v>50</v>
      </c>
      <c r="I3" s="101" t="s">
        <v>51</v>
      </c>
      <c r="J3" s="101">
        <v>80228</v>
      </c>
      <c r="K3" s="101">
        <v>720</v>
      </c>
      <c r="L3" s="101" t="s">
        <v>127</v>
      </c>
      <c r="M3" s="101">
        <v>720</v>
      </c>
      <c r="N3" s="101" t="s">
        <v>91</v>
      </c>
      <c r="O3" s="101" t="s">
        <v>54</v>
      </c>
      <c r="P3" s="101">
        <v>17</v>
      </c>
      <c r="Q3" s="101">
        <v>7694</v>
      </c>
      <c r="R3" s="101">
        <v>0</v>
      </c>
      <c r="S3" s="101" t="s">
        <v>73</v>
      </c>
      <c r="T3" s="101" t="s">
        <v>69</v>
      </c>
      <c r="U3" s="101" t="s">
        <v>70</v>
      </c>
      <c r="V3" s="93">
        <v>12</v>
      </c>
      <c r="W3" s="101" t="s">
        <v>129</v>
      </c>
      <c r="X3" s="101">
        <v>13</v>
      </c>
      <c r="Y3" s="101" t="s">
        <v>67</v>
      </c>
      <c r="Z3" s="101" t="s">
        <v>58</v>
      </c>
      <c r="AA3" s="104">
        <v>280</v>
      </c>
      <c r="AB3" s="16">
        <v>17</v>
      </c>
      <c r="AC3" s="16">
        <v>0</v>
      </c>
      <c r="AD3" s="100">
        <v>0</v>
      </c>
      <c r="AE3" s="101">
        <f>AA3+AB3-AC3</f>
        <v>297</v>
      </c>
      <c r="AF3" s="101">
        <f>V3*5</f>
        <v>60</v>
      </c>
      <c r="AG3" s="96"/>
      <c r="AH3" s="101">
        <f>AF3</f>
        <v>60</v>
      </c>
      <c r="AI3" s="94"/>
      <c r="AJ3" s="93">
        <v>0</v>
      </c>
      <c r="AK3" s="93">
        <v>0</v>
      </c>
      <c r="AL3" s="93">
        <v>0</v>
      </c>
      <c r="AM3" s="93">
        <v>4</v>
      </c>
      <c r="AN3" s="101" t="s">
        <v>72</v>
      </c>
      <c r="AO3" s="101"/>
      <c r="AP3" s="101"/>
      <c r="AQ3" s="101"/>
      <c r="AR3" s="101"/>
      <c r="AS3" s="101" t="s">
        <v>126</v>
      </c>
      <c r="AT3" s="101" t="s">
        <v>60</v>
      </c>
      <c r="AU3" s="101" t="s">
        <v>125</v>
      </c>
      <c r="AV3" s="105">
        <v>42075</v>
      </c>
    </row>
    <row r="4" spans="1:48" x14ac:dyDescent="0.35">
      <c r="A4" s="101">
        <v>7</v>
      </c>
      <c r="B4" s="94">
        <v>1</v>
      </c>
      <c r="C4" s="101">
        <v>2015</v>
      </c>
      <c r="D4" s="101">
        <v>10267</v>
      </c>
      <c r="E4" s="101"/>
      <c r="F4" s="101" t="s">
        <v>48</v>
      </c>
      <c r="G4" s="91" t="s">
        <v>49</v>
      </c>
      <c r="H4" s="101" t="s">
        <v>50</v>
      </c>
      <c r="I4" s="101" t="s">
        <v>51</v>
      </c>
      <c r="J4" s="101">
        <v>80228</v>
      </c>
      <c r="K4" s="101">
        <v>720</v>
      </c>
      <c r="L4" s="101" t="s">
        <v>127</v>
      </c>
      <c r="M4" s="101">
        <v>720</v>
      </c>
      <c r="N4" s="101" t="s">
        <v>91</v>
      </c>
      <c r="O4" s="101" t="s">
        <v>54</v>
      </c>
      <c r="P4" s="101">
        <v>17</v>
      </c>
      <c r="Q4" s="101">
        <v>7696</v>
      </c>
      <c r="R4" s="101">
        <v>0</v>
      </c>
      <c r="S4" s="101" t="s">
        <v>75</v>
      </c>
      <c r="T4" s="101" t="s">
        <v>85</v>
      </c>
      <c r="U4" s="101" t="s">
        <v>70</v>
      </c>
      <c r="V4" s="93">
        <v>30</v>
      </c>
      <c r="W4" s="101" t="s">
        <v>130</v>
      </c>
      <c r="X4" s="101">
        <v>9</v>
      </c>
      <c r="Y4" s="101" t="s">
        <v>67</v>
      </c>
      <c r="Z4" s="101" t="s">
        <v>58</v>
      </c>
      <c r="AA4" s="104">
        <v>0</v>
      </c>
      <c r="AB4" s="16">
        <v>0</v>
      </c>
      <c r="AC4" s="16">
        <v>0</v>
      </c>
      <c r="AD4" s="100">
        <v>0</v>
      </c>
      <c r="AE4" s="101">
        <f>AA4+AB4-AC4</f>
        <v>0</v>
      </c>
      <c r="AF4" s="101">
        <f>AJ4</f>
        <v>2849</v>
      </c>
      <c r="AG4" s="94"/>
      <c r="AH4" s="101">
        <v>0</v>
      </c>
      <c r="AI4" s="94"/>
      <c r="AJ4" s="93">
        <v>2849</v>
      </c>
      <c r="AK4" s="93">
        <v>0</v>
      </c>
      <c r="AL4" s="93">
        <v>617</v>
      </c>
      <c r="AM4" s="93">
        <v>0</v>
      </c>
      <c r="AN4" s="101"/>
      <c r="AO4" s="101"/>
      <c r="AP4" s="101"/>
      <c r="AQ4" s="101"/>
      <c r="AR4" s="101"/>
      <c r="AS4" s="101" t="s">
        <v>126</v>
      </c>
      <c r="AT4" s="101" t="s">
        <v>60</v>
      </c>
      <c r="AU4" s="101" t="s">
        <v>125</v>
      </c>
      <c r="AV4" s="105">
        <v>42075</v>
      </c>
    </row>
    <row r="5" spans="1:48" x14ac:dyDescent="0.35">
      <c r="A5" s="101">
        <v>7</v>
      </c>
      <c r="B5" s="94">
        <v>1</v>
      </c>
      <c r="C5" s="101">
        <v>2015</v>
      </c>
      <c r="D5" s="101">
        <v>10267</v>
      </c>
      <c r="E5" s="101"/>
      <c r="F5" s="101" t="s">
        <v>48</v>
      </c>
      <c r="G5" s="91" t="s">
        <v>49</v>
      </c>
      <c r="H5" s="101" t="s">
        <v>50</v>
      </c>
      <c r="I5" s="101" t="s">
        <v>51</v>
      </c>
      <c r="J5" s="101">
        <v>80228</v>
      </c>
      <c r="K5" s="101">
        <v>720</v>
      </c>
      <c r="L5" s="101" t="s">
        <v>127</v>
      </c>
      <c r="M5" s="101">
        <v>720</v>
      </c>
      <c r="N5" s="101" t="s">
        <v>91</v>
      </c>
      <c r="O5" s="101" t="s">
        <v>54</v>
      </c>
      <c r="P5" s="101">
        <v>17</v>
      </c>
      <c r="Q5" s="101">
        <v>7702</v>
      </c>
      <c r="R5" s="101">
        <v>0</v>
      </c>
      <c r="S5" s="101" t="s">
        <v>77</v>
      </c>
      <c r="T5" s="101" t="s">
        <v>78</v>
      </c>
      <c r="U5" s="101" t="s">
        <v>70</v>
      </c>
      <c r="V5" s="93">
        <v>17</v>
      </c>
      <c r="W5" s="101" t="s">
        <v>131</v>
      </c>
      <c r="X5" s="101">
        <v>8</v>
      </c>
      <c r="Y5" s="101" t="s">
        <v>67</v>
      </c>
      <c r="Z5" s="101" t="s">
        <v>58</v>
      </c>
      <c r="AA5" s="104">
        <v>258</v>
      </c>
      <c r="AB5" s="15">
        <v>272</v>
      </c>
      <c r="AC5" s="15">
        <v>377</v>
      </c>
      <c r="AD5" s="100">
        <v>0</v>
      </c>
      <c r="AE5" s="102">
        <f>AA5+AB5-AC5</f>
        <v>153</v>
      </c>
      <c r="AF5" s="101">
        <f>AH5+AJ5</f>
        <v>304</v>
      </c>
      <c r="AG5" s="94"/>
      <c r="AH5" s="101">
        <f>V5*10</f>
        <v>170</v>
      </c>
      <c r="AI5" s="94"/>
      <c r="AJ5" s="93">
        <v>134</v>
      </c>
      <c r="AK5" s="93">
        <v>39</v>
      </c>
      <c r="AL5" s="93">
        <v>858</v>
      </c>
      <c r="AM5" s="93">
        <v>20</v>
      </c>
      <c r="AN5" s="101" t="s">
        <v>72</v>
      </c>
      <c r="AO5" s="101"/>
      <c r="AP5" s="101"/>
      <c r="AQ5" s="101"/>
      <c r="AR5" s="101"/>
      <c r="AS5" s="101" t="s">
        <v>126</v>
      </c>
      <c r="AT5" s="101" t="s">
        <v>60</v>
      </c>
      <c r="AU5" s="101" t="s">
        <v>125</v>
      </c>
      <c r="AV5" s="105">
        <v>42075</v>
      </c>
    </row>
    <row r="6" spans="1:48" x14ac:dyDescent="0.35">
      <c r="A6" s="101">
        <v>7</v>
      </c>
      <c r="B6" s="94">
        <v>1</v>
      </c>
      <c r="C6" s="101">
        <v>2015</v>
      </c>
      <c r="D6" s="101">
        <v>10267</v>
      </c>
      <c r="E6" s="101"/>
      <c r="F6" s="101" t="s">
        <v>48</v>
      </c>
      <c r="G6" s="91" t="s">
        <v>49</v>
      </c>
      <c r="H6" s="101" t="s">
        <v>50</v>
      </c>
      <c r="I6" s="101" t="s">
        <v>51</v>
      </c>
      <c r="J6" s="101">
        <v>80228</v>
      </c>
      <c r="K6" s="101">
        <v>720</v>
      </c>
      <c r="L6" s="101" t="s">
        <v>127</v>
      </c>
      <c r="M6" s="101">
        <v>720</v>
      </c>
      <c r="N6" s="101" t="s">
        <v>91</v>
      </c>
      <c r="O6" s="101" t="s">
        <v>54</v>
      </c>
      <c r="P6" s="101">
        <v>17</v>
      </c>
      <c r="Q6" s="101">
        <v>7715</v>
      </c>
      <c r="R6" s="101">
        <v>0</v>
      </c>
      <c r="S6" s="101" t="s">
        <v>81</v>
      </c>
      <c r="T6" s="101" t="s">
        <v>63</v>
      </c>
      <c r="U6" s="101" t="s">
        <v>66</v>
      </c>
      <c r="V6" s="93">
        <v>0</v>
      </c>
      <c r="W6" s="101" t="s">
        <v>129</v>
      </c>
      <c r="X6" s="101">
        <v>16</v>
      </c>
      <c r="Y6" s="101" t="s">
        <v>67</v>
      </c>
      <c r="Z6" s="101" t="s">
        <v>58</v>
      </c>
      <c r="AA6" s="104">
        <v>35</v>
      </c>
      <c r="AB6" s="16">
        <v>0</v>
      </c>
      <c r="AC6" s="16">
        <v>0</v>
      </c>
      <c r="AD6" s="100">
        <v>0</v>
      </c>
      <c r="AE6" s="101">
        <f>AA6+AB6-AC6</f>
        <v>35</v>
      </c>
      <c r="AF6" s="93">
        <v>0</v>
      </c>
      <c r="AG6" s="94"/>
      <c r="AH6" s="101">
        <v>0</v>
      </c>
      <c r="AI6" s="94"/>
      <c r="AJ6" s="93">
        <v>0</v>
      </c>
      <c r="AK6" s="93">
        <v>0</v>
      </c>
      <c r="AL6" s="93">
        <v>0</v>
      </c>
      <c r="AM6" s="93">
        <v>0</v>
      </c>
      <c r="AN6" s="101"/>
      <c r="AO6" s="101"/>
      <c r="AP6" s="101"/>
      <c r="AQ6" s="101"/>
      <c r="AR6" s="101"/>
      <c r="AS6" s="101" t="s">
        <v>126</v>
      </c>
      <c r="AT6" s="101" t="s">
        <v>60</v>
      </c>
      <c r="AU6" s="101" t="s">
        <v>125</v>
      </c>
      <c r="AV6" s="105">
        <v>42075</v>
      </c>
    </row>
    <row r="7" spans="1:48" x14ac:dyDescent="0.35">
      <c r="A7" s="101"/>
      <c r="B7" s="94"/>
      <c r="C7" s="101"/>
      <c r="D7" s="101"/>
      <c r="E7" s="101"/>
      <c r="F7" s="101"/>
      <c r="G7" s="91"/>
      <c r="H7" s="101"/>
      <c r="I7" s="101"/>
      <c r="J7" s="101"/>
      <c r="K7" s="101"/>
      <c r="L7" s="101"/>
      <c r="M7" s="101"/>
      <c r="N7" s="101"/>
      <c r="O7" s="101"/>
      <c r="P7" s="101"/>
      <c r="Q7" s="101"/>
      <c r="R7" s="101"/>
      <c r="S7" s="101"/>
      <c r="T7" s="101"/>
      <c r="U7" s="101"/>
      <c r="V7" s="96"/>
      <c r="W7" s="101"/>
      <c r="X7" s="101"/>
      <c r="Y7" s="101"/>
      <c r="Z7" s="101"/>
      <c r="AA7" s="93"/>
      <c r="AB7" s="93"/>
      <c r="AC7" s="93"/>
      <c r="AD7" s="93"/>
      <c r="AE7" s="101"/>
      <c r="AF7" s="96"/>
      <c r="AG7" s="94"/>
      <c r="AH7" s="101"/>
      <c r="AI7" s="94"/>
      <c r="AJ7" s="96"/>
      <c r="AK7" s="96"/>
      <c r="AL7" s="96"/>
      <c r="AM7" s="96"/>
      <c r="AN7" s="101"/>
      <c r="AO7" s="101"/>
      <c r="AP7" s="101"/>
      <c r="AQ7" s="101"/>
      <c r="AR7" s="101"/>
      <c r="AS7" s="101"/>
      <c r="AT7" s="101"/>
      <c r="AU7" s="101"/>
      <c r="AV7" s="5"/>
    </row>
    <row r="8" spans="1:48" x14ac:dyDescent="0.35">
      <c r="AA8" s="95"/>
      <c r="AB8" s="95"/>
      <c r="AC8" s="95"/>
      <c r="AD8" s="95"/>
      <c r="AE8" s="95"/>
      <c r="AF8" s="95"/>
      <c r="AG8" s="95"/>
      <c r="AH8" s="95"/>
      <c r="AI8" s="95"/>
      <c r="AJ8" s="95"/>
      <c r="AK8" s="95"/>
      <c r="AL8" s="95"/>
      <c r="AM8" s="95"/>
    </row>
    <row r="9" spans="1:48" x14ac:dyDescent="0.35">
      <c r="AE9" s="91"/>
    </row>
  </sheetData>
  <pageMargins left="0.7" right="0.7" top="0.75" bottom="0.75" header="0.3" footer="0.3"/>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V9"/>
  <sheetViews>
    <sheetView topLeftCell="Q1" workbookViewId="0">
      <selection activeCell="Q1" sqref="A1:XFD1048576"/>
    </sheetView>
  </sheetViews>
  <sheetFormatPr defaultColWidth="9.1796875" defaultRowHeight="14.5" x14ac:dyDescent="0.35"/>
  <cols>
    <col min="1" max="1" width="9.1796875" style="104"/>
    <col min="2" max="2" width="9.1796875" style="104" customWidth="1"/>
    <col min="3" max="18" width="9.1796875" style="104"/>
    <col min="19" max="19" width="30.1796875" style="104" customWidth="1"/>
    <col min="20" max="21" width="9.1796875" style="104" customWidth="1"/>
    <col min="22" max="22" width="9.1796875" style="104"/>
    <col min="23" max="26" width="9.1796875" style="104" customWidth="1"/>
    <col min="27" max="16384" width="9.1796875" style="104"/>
  </cols>
  <sheetData>
    <row r="1" spans="1:48" ht="43.5" x14ac:dyDescent="0.35">
      <c r="A1" s="90" t="s">
        <v>0</v>
      </c>
      <c r="B1" s="90" t="s">
        <v>1</v>
      </c>
      <c r="C1" s="90" t="s">
        <v>2</v>
      </c>
      <c r="D1" s="90" t="s">
        <v>3</v>
      </c>
      <c r="E1" s="90" t="s">
        <v>4</v>
      </c>
      <c r="F1" s="90" t="s">
        <v>5</v>
      </c>
      <c r="G1" s="92" t="s">
        <v>6</v>
      </c>
      <c r="H1" s="90" t="s">
        <v>7</v>
      </c>
      <c r="I1" s="90" t="s">
        <v>8</v>
      </c>
      <c r="J1" s="90" t="s">
        <v>9</v>
      </c>
      <c r="K1" s="90" t="s">
        <v>10</v>
      </c>
      <c r="L1" s="90" t="s">
        <v>11</v>
      </c>
      <c r="M1" s="90" t="s">
        <v>12</v>
      </c>
      <c r="N1" s="90" t="s">
        <v>13</v>
      </c>
      <c r="O1" s="90" t="s">
        <v>14</v>
      </c>
      <c r="P1" s="90" t="s">
        <v>15</v>
      </c>
      <c r="Q1" s="90" t="s">
        <v>16</v>
      </c>
      <c r="R1" s="90" t="s">
        <v>17</v>
      </c>
      <c r="S1" s="90" t="s">
        <v>18</v>
      </c>
      <c r="T1" s="90" t="s">
        <v>19</v>
      </c>
      <c r="U1" s="90" t="s">
        <v>20</v>
      </c>
      <c r="V1" s="90" t="s">
        <v>21</v>
      </c>
      <c r="W1" s="90" t="s">
        <v>22</v>
      </c>
      <c r="X1" s="90" t="s">
        <v>23</v>
      </c>
      <c r="Y1" s="90" t="s">
        <v>24</v>
      </c>
      <c r="Z1" s="90" t="s">
        <v>25</v>
      </c>
      <c r="AA1" s="90" t="s">
        <v>26</v>
      </c>
      <c r="AB1" s="90" t="s">
        <v>27</v>
      </c>
      <c r="AC1" s="90" t="s">
        <v>28</v>
      </c>
      <c r="AD1" s="90" t="s">
        <v>29</v>
      </c>
      <c r="AE1" s="90" t="s">
        <v>30</v>
      </c>
      <c r="AF1" s="90" t="s">
        <v>31</v>
      </c>
      <c r="AG1" s="90" t="s">
        <v>32</v>
      </c>
      <c r="AH1" s="90" t="s">
        <v>33</v>
      </c>
      <c r="AI1" s="90" t="s">
        <v>34</v>
      </c>
      <c r="AJ1" s="90" t="s">
        <v>35</v>
      </c>
      <c r="AK1" s="90" t="s">
        <v>36</v>
      </c>
      <c r="AL1" s="90" t="s">
        <v>37</v>
      </c>
      <c r="AM1" s="90" t="s">
        <v>38</v>
      </c>
      <c r="AN1" s="90" t="s">
        <v>39</v>
      </c>
      <c r="AO1" s="90" t="s">
        <v>40</v>
      </c>
      <c r="AP1" s="90" t="s">
        <v>41</v>
      </c>
      <c r="AQ1" s="90" t="s">
        <v>42</v>
      </c>
      <c r="AR1" s="90" t="s">
        <v>43</v>
      </c>
      <c r="AS1" s="90" t="s">
        <v>44</v>
      </c>
      <c r="AT1" s="90" t="s">
        <v>45</v>
      </c>
      <c r="AU1" s="90" t="s">
        <v>46</v>
      </c>
      <c r="AV1" s="90" t="s">
        <v>47</v>
      </c>
    </row>
    <row r="2" spans="1:48" x14ac:dyDescent="0.35">
      <c r="A2" s="101">
        <v>7</v>
      </c>
      <c r="B2" s="94">
        <v>2</v>
      </c>
      <c r="C2" s="101">
        <v>2015</v>
      </c>
      <c r="D2" s="101">
        <v>10267</v>
      </c>
      <c r="E2" s="101"/>
      <c r="F2" s="101" t="s">
        <v>48</v>
      </c>
      <c r="G2" s="91" t="s">
        <v>49</v>
      </c>
      <c r="H2" s="101" t="s">
        <v>50</v>
      </c>
      <c r="I2" s="101" t="s">
        <v>51</v>
      </c>
      <c r="J2" s="101">
        <v>80228</v>
      </c>
      <c r="K2" s="101">
        <v>720</v>
      </c>
      <c r="L2" s="101" t="s">
        <v>127</v>
      </c>
      <c r="M2" s="101">
        <v>720</v>
      </c>
      <c r="N2" s="101" t="s">
        <v>91</v>
      </c>
      <c r="O2" s="101" t="s">
        <v>54</v>
      </c>
      <c r="P2" s="101">
        <v>17</v>
      </c>
      <c r="Q2" s="101">
        <v>7691</v>
      </c>
      <c r="R2" s="101">
        <v>0</v>
      </c>
      <c r="S2" s="101" t="s">
        <v>62</v>
      </c>
      <c r="T2" s="101" t="s">
        <v>63</v>
      </c>
      <c r="U2" s="101" t="s">
        <v>56</v>
      </c>
      <c r="V2" s="101">
        <v>0</v>
      </c>
      <c r="W2" s="101" t="s">
        <v>128</v>
      </c>
      <c r="X2" s="101">
        <v>35</v>
      </c>
      <c r="Y2" s="101" t="s">
        <v>57</v>
      </c>
      <c r="Z2" s="101" t="s">
        <v>65</v>
      </c>
      <c r="AA2" s="101">
        <v>0</v>
      </c>
      <c r="AB2" s="104">
        <v>0</v>
      </c>
      <c r="AC2" s="104">
        <v>0</v>
      </c>
      <c r="AD2" s="104">
        <v>0</v>
      </c>
      <c r="AE2" s="101">
        <v>0</v>
      </c>
      <c r="AF2" s="93">
        <v>0</v>
      </c>
      <c r="AG2" s="94"/>
      <c r="AH2" s="101">
        <v>0</v>
      </c>
      <c r="AI2" s="94"/>
      <c r="AJ2" s="93">
        <v>0</v>
      </c>
      <c r="AK2" s="93">
        <v>0</v>
      </c>
      <c r="AL2" s="93">
        <v>0</v>
      </c>
      <c r="AM2" s="93">
        <v>0</v>
      </c>
      <c r="AN2" s="101"/>
      <c r="AO2" s="101"/>
      <c r="AP2" s="101"/>
      <c r="AQ2" s="101"/>
      <c r="AR2" s="101"/>
      <c r="AS2" s="101" t="s">
        <v>126</v>
      </c>
      <c r="AT2" s="101" t="s">
        <v>60</v>
      </c>
      <c r="AU2" s="101" t="s">
        <v>125</v>
      </c>
      <c r="AV2" s="105">
        <v>42075</v>
      </c>
    </row>
    <row r="3" spans="1:48" x14ac:dyDescent="0.35">
      <c r="A3" s="101">
        <v>7</v>
      </c>
      <c r="B3" s="94">
        <v>2</v>
      </c>
      <c r="C3" s="101">
        <v>2015</v>
      </c>
      <c r="D3" s="101">
        <v>10267</v>
      </c>
      <c r="E3" s="101"/>
      <c r="F3" s="101" t="s">
        <v>48</v>
      </c>
      <c r="G3" s="91" t="s">
        <v>49</v>
      </c>
      <c r="H3" s="101" t="s">
        <v>50</v>
      </c>
      <c r="I3" s="101" t="s">
        <v>51</v>
      </c>
      <c r="J3" s="101">
        <v>80228</v>
      </c>
      <c r="K3" s="101">
        <v>720</v>
      </c>
      <c r="L3" s="101" t="s">
        <v>127</v>
      </c>
      <c r="M3" s="101">
        <v>720</v>
      </c>
      <c r="N3" s="101" t="s">
        <v>91</v>
      </c>
      <c r="O3" s="101" t="s">
        <v>54</v>
      </c>
      <c r="P3" s="101">
        <v>17</v>
      </c>
      <c r="Q3" s="101">
        <v>7694</v>
      </c>
      <c r="R3" s="101">
        <v>0</v>
      </c>
      <c r="S3" s="101" t="s">
        <v>73</v>
      </c>
      <c r="T3" s="101" t="s">
        <v>69</v>
      </c>
      <c r="U3" s="101" t="s">
        <v>70</v>
      </c>
      <c r="V3" s="93">
        <v>26</v>
      </c>
      <c r="W3" s="101" t="s">
        <v>129</v>
      </c>
      <c r="X3" s="101">
        <v>13</v>
      </c>
      <c r="Y3" s="101" t="s">
        <v>67</v>
      </c>
      <c r="Z3" s="101" t="s">
        <v>58</v>
      </c>
      <c r="AA3" s="101">
        <v>297</v>
      </c>
      <c r="AB3" s="16">
        <v>43</v>
      </c>
      <c r="AC3" s="16">
        <v>195</v>
      </c>
      <c r="AD3" s="104">
        <v>0</v>
      </c>
      <c r="AE3" s="101">
        <f>AA3+AB3-AC3</f>
        <v>145</v>
      </c>
      <c r="AF3" s="101">
        <f>V3*5</f>
        <v>130</v>
      </c>
      <c r="AG3" s="96"/>
      <c r="AH3" s="101">
        <f>AF3</f>
        <v>130</v>
      </c>
      <c r="AI3" s="94"/>
      <c r="AJ3" s="93">
        <v>0</v>
      </c>
      <c r="AK3" s="93">
        <v>0</v>
      </c>
      <c r="AL3" s="93">
        <v>0</v>
      </c>
      <c r="AM3" s="93">
        <v>5</v>
      </c>
      <c r="AN3" s="101" t="s">
        <v>72</v>
      </c>
      <c r="AO3" s="101"/>
      <c r="AP3" s="101"/>
      <c r="AQ3" s="101"/>
      <c r="AR3" s="101"/>
      <c r="AS3" s="101" t="s">
        <v>126</v>
      </c>
      <c r="AT3" s="101" t="s">
        <v>60</v>
      </c>
      <c r="AU3" s="101" t="s">
        <v>125</v>
      </c>
      <c r="AV3" s="105">
        <v>42075</v>
      </c>
    </row>
    <row r="4" spans="1:48" x14ac:dyDescent="0.35">
      <c r="A4" s="101">
        <v>7</v>
      </c>
      <c r="B4" s="94">
        <v>2</v>
      </c>
      <c r="C4" s="101">
        <v>2015</v>
      </c>
      <c r="D4" s="101">
        <v>10267</v>
      </c>
      <c r="E4" s="101"/>
      <c r="F4" s="101" t="s">
        <v>48</v>
      </c>
      <c r="G4" s="91" t="s">
        <v>49</v>
      </c>
      <c r="H4" s="101" t="s">
        <v>50</v>
      </c>
      <c r="I4" s="101" t="s">
        <v>51</v>
      </c>
      <c r="J4" s="101">
        <v>80228</v>
      </c>
      <c r="K4" s="101">
        <v>720</v>
      </c>
      <c r="L4" s="101" t="s">
        <v>127</v>
      </c>
      <c r="M4" s="101">
        <v>720</v>
      </c>
      <c r="N4" s="101" t="s">
        <v>91</v>
      </c>
      <c r="O4" s="101" t="s">
        <v>54</v>
      </c>
      <c r="P4" s="101">
        <v>17</v>
      </c>
      <c r="Q4" s="101">
        <v>7696</v>
      </c>
      <c r="R4" s="101">
        <v>0</v>
      </c>
      <c r="S4" s="101" t="s">
        <v>75</v>
      </c>
      <c r="T4" s="101" t="s">
        <v>85</v>
      </c>
      <c r="U4" s="101" t="s">
        <v>70</v>
      </c>
      <c r="V4" s="93">
        <v>28</v>
      </c>
      <c r="W4" s="101" t="s">
        <v>130</v>
      </c>
      <c r="X4" s="101">
        <v>9</v>
      </c>
      <c r="Y4" s="101" t="s">
        <v>67</v>
      </c>
      <c r="Z4" s="101" t="s">
        <v>58</v>
      </c>
      <c r="AA4" s="101">
        <v>0</v>
      </c>
      <c r="AB4" s="16">
        <v>0</v>
      </c>
      <c r="AC4" s="16">
        <v>0</v>
      </c>
      <c r="AD4" s="104">
        <v>0</v>
      </c>
      <c r="AE4" s="101">
        <f>AA4+AB4-AC4</f>
        <v>0</v>
      </c>
      <c r="AF4" s="101">
        <f>AJ4</f>
        <v>2689</v>
      </c>
      <c r="AG4" s="94"/>
      <c r="AH4" s="101">
        <v>0</v>
      </c>
      <c r="AI4" s="94"/>
      <c r="AJ4" s="93">
        <v>2689</v>
      </c>
      <c r="AK4" s="93">
        <v>0</v>
      </c>
      <c r="AL4" s="93">
        <v>617</v>
      </c>
      <c r="AM4" s="93">
        <v>0</v>
      </c>
      <c r="AN4" s="101"/>
      <c r="AO4" s="101"/>
      <c r="AP4" s="101"/>
      <c r="AQ4" s="101"/>
      <c r="AR4" s="101"/>
      <c r="AS4" s="101" t="s">
        <v>126</v>
      </c>
      <c r="AT4" s="101" t="s">
        <v>60</v>
      </c>
      <c r="AU4" s="101" t="s">
        <v>125</v>
      </c>
      <c r="AV4" s="105">
        <v>42075</v>
      </c>
    </row>
    <row r="5" spans="1:48" x14ac:dyDescent="0.35">
      <c r="A5" s="101">
        <v>7</v>
      </c>
      <c r="B5" s="94">
        <v>2</v>
      </c>
      <c r="C5" s="101">
        <v>2015</v>
      </c>
      <c r="D5" s="101">
        <v>10267</v>
      </c>
      <c r="E5" s="101"/>
      <c r="F5" s="101" t="s">
        <v>48</v>
      </c>
      <c r="G5" s="91" t="s">
        <v>49</v>
      </c>
      <c r="H5" s="101" t="s">
        <v>50</v>
      </c>
      <c r="I5" s="101" t="s">
        <v>51</v>
      </c>
      <c r="J5" s="101">
        <v>80228</v>
      </c>
      <c r="K5" s="101">
        <v>720</v>
      </c>
      <c r="L5" s="101" t="s">
        <v>127</v>
      </c>
      <c r="M5" s="101">
        <v>720</v>
      </c>
      <c r="N5" s="101" t="s">
        <v>91</v>
      </c>
      <c r="O5" s="101" t="s">
        <v>54</v>
      </c>
      <c r="P5" s="101">
        <v>17</v>
      </c>
      <c r="Q5" s="101">
        <v>7702</v>
      </c>
      <c r="R5" s="101">
        <v>0</v>
      </c>
      <c r="S5" s="101" t="s">
        <v>77</v>
      </c>
      <c r="T5" s="101" t="s">
        <v>78</v>
      </c>
      <c r="U5" s="101" t="s">
        <v>70</v>
      </c>
      <c r="V5" s="93">
        <v>28</v>
      </c>
      <c r="W5" s="101" t="s">
        <v>132</v>
      </c>
      <c r="X5" s="101">
        <v>8</v>
      </c>
      <c r="Y5" s="101" t="s">
        <v>67</v>
      </c>
      <c r="Z5" s="101" t="s">
        <v>58</v>
      </c>
      <c r="AA5" s="102">
        <v>153</v>
      </c>
      <c r="AB5" s="15">
        <v>365</v>
      </c>
      <c r="AC5" s="15">
        <v>375</v>
      </c>
      <c r="AD5" s="104">
        <v>0</v>
      </c>
      <c r="AE5" s="102">
        <f>AA5+AB5-AC5</f>
        <v>143</v>
      </c>
      <c r="AF5" s="101">
        <f>AH5+AJ5</f>
        <v>457</v>
      </c>
      <c r="AG5" s="94"/>
      <c r="AH5" s="101">
        <f>V5*10</f>
        <v>280</v>
      </c>
      <c r="AI5" s="94"/>
      <c r="AJ5" s="93">
        <v>177</v>
      </c>
      <c r="AK5" s="93">
        <v>39</v>
      </c>
      <c r="AL5" s="93">
        <v>853</v>
      </c>
      <c r="AM5" s="93">
        <v>29</v>
      </c>
      <c r="AN5" s="101" t="s">
        <v>72</v>
      </c>
      <c r="AO5" s="101"/>
      <c r="AP5" s="101"/>
      <c r="AQ5" s="101"/>
      <c r="AR5" s="101"/>
      <c r="AS5" s="101" t="s">
        <v>126</v>
      </c>
      <c r="AT5" s="101" t="s">
        <v>60</v>
      </c>
      <c r="AU5" s="101" t="s">
        <v>125</v>
      </c>
      <c r="AV5" s="105">
        <v>42075</v>
      </c>
    </row>
    <row r="6" spans="1:48" x14ac:dyDescent="0.35">
      <c r="A6" s="101">
        <v>7</v>
      </c>
      <c r="B6" s="94">
        <v>2</v>
      </c>
      <c r="C6" s="101">
        <v>2015</v>
      </c>
      <c r="D6" s="101">
        <v>10267</v>
      </c>
      <c r="E6" s="101"/>
      <c r="F6" s="101" t="s">
        <v>48</v>
      </c>
      <c r="G6" s="91" t="s">
        <v>49</v>
      </c>
      <c r="H6" s="101" t="s">
        <v>50</v>
      </c>
      <c r="I6" s="101" t="s">
        <v>51</v>
      </c>
      <c r="J6" s="101">
        <v>80228</v>
      </c>
      <c r="K6" s="101">
        <v>720</v>
      </c>
      <c r="L6" s="101" t="s">
        <v>127</v>
      </c>
      <c r="M6" s="101">
        <v>720</v>
      </c>
      <c r="N6" s="101" t="s">
        <v>91</v>
      </c>
      <c r="O6" s="101" t="s">
        <v>54</v>
      </c>
      <c r="P6" s="101">
        <v>17</v>
      </c>
      <c r="Q6" s="101">
        <v>7715</v>
      </c>
      <c r="R6" s="101">
        <v>0</v>
      </c>
      <c r="S6" s="101" t="s">
        <v>81</v>
      </c>
      <c r="T6" s="101" t="s">
        <v>63</v>
      </c>
      <c r="U6" s="101" t="s">
        <v>66</v>
      </c>
      <c r="V6" s="93">
        <v>0</v>
      </c>
      <c r="W6" s="101" t="s">
        <v>129</v>
      </c>
      <c r="X6" s="101">
        <v>16</v>
      </c>
      <c r="Y6" s="101" t="s">
        <v>67</v>
      </c>
      <c r="Z6" s="101" t="s">
        <v>58</v>
      </c>
      <c r="AA6" s="101">
        <v>35</v>
      </c>
      <c r="AB6" s="16">
        <v>0</v>
      </c>
      <c r="AC6" s="16">
        <v>0</v>
      </c>
      <c r="AD6" s="104">
        <v>0</v>
      </c>
      <c r="AE6" s="101">
        <f>AA6+AB6-AC6</f>
        <v>35</v>
      </c>
      <c r="AF6" s="93">
        <v>0</v>
      </c>
      <c r="AG6" s="94"/>
      <c r="AH6" s="101">
        <v>0</v>
      </c>
      <c r="AI6" s="94"/>
      <c r="AJ6" s="93">
        <v>0</v>
      </c>
      <c r="AK6" s="93">
        <v>0</v>
      </c>
      <c r="AL6" s="93">
        <v>0</v>
      </c>
      <c r="AM6" s="93">
        <v>0</v>
      </c>
      <c r="AN6" s="101"/>
      <c r="AO6" s="101"/>
      <c r="AP6" s="101"/>
      <c r="AQ6" s="101"/>
      <c r="AR6" s="101"/>
      <c r="AS6" s="101" t="s">
        <v>126</v>
      </c>
      <c r="AT6" s="101" t="s">
        <v>60</v>
      </c>
      <c r="AU6" s="101" t="s">
        <v>125</v>
      </c>
      <c r="AV6" s="105">
        <v>42075</v>
      </c>
    </row>
    <row r="7" spans="1:48" x14ac:dyDescent="0.35">
      <c r="A7" s="101"/>
      <c r="B7" s="94"/>
      <c r="C7" s="101"/>
      <c r="D7" s="101"/>
      <c r="E7" s="101"/>
      <c r="F7" s="101"/>
      <c r="G7" s="91"/>
      <c r="H7" s="101"/>
      <c r="I7" s="101"/>
      <c r="J7" s="101"/>
      <c r="K7" s="101"/>
      <c r="L7" s="101"/>
      <c r="M7" s="101"/>
      <c r="N7" s="101"/>
      <c r="O7" s="101"/>
      <c r="P7" s="101"/>
      <c r="Q7" s="101"/>
      <c r="R7" s="101"/>
      <c r="S7" s="101"/>
      <c r="T7" s="101"/>
      <c r="U7" s="101"/>
      <c r="V7" s="96"/>
      <c r="W7" s="101"/>
      <c r="X7" s="101"/>
      <c r="Y7" s="101"/>
      <c r="Z7" s="101"/>
      <c r="AA7" s="93"/>
      <c r="AB7" s="93"/>
      <c r="AC7" s="93"/>
      <c r="AD7" s="93"/>
      <c r="AE7" s="101"/>
      <c r="AF7" s="96"/>
      <c r="AG7" s="94"/>
      <c r="AH7" s="101"/>
      <c r="AI7" s="94"/>
      <c r="AJ7" s="96"/>
      <c r="AK7" s="96"/>
      <c r="AL7" s="96"/>
      <c r="AM7" s="96"/>
      <c r="AN7" s="101"/>
      <c r="AO7" s="101"/>
      <c r="AP7" s="101"/>
      <c r="AQ7" s="101"/>
      <c r="AR7" s="101"/>
      <c r="AS7" s="101"/>
      <c r="AT7" s="101"/>
      <c r="AU7" s="101"/>
      <c r="AV7" s="5"/>
    </row>
    <row r="8" spans="1:48" x14ac:dyDescent="0.35">
      <c r="AA8" s="95"/>
      <c r="AB8" s="95"/>
      <c r="AC8" s="95"/>
      <c r="AD8" s="95"/>
      <c r="AE8" s="95"/>
      <c r="AF8" s="95"/>
      <c r="AG8" s="95"/>
      <c r="AH8" s="95"/>
      <c r="AI8" s="95"/>
      <c r="AJ8" s="95"/>
      <c r="AK8" s="95"/>
      <c r="AL8" s="95"/>
      <c r="AM8" s="95"/>
    </row>
    <row r="9" spans="1:48" x14ac:dyDescent="0.35">
      <c r="AE9" s="91"/>
    </row>
  </sheetData>
  <pageMargins left="0.7" right="0.7" top="0.75" bottom="0.75" header="0.3" footer="0.3"/>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V9"/>
  <sheetViews>
    <sheetView topLeftCell="R1" workbookViewId="0">
      <selection activeCell="AE2" sqref="AE2:AE6"/>
    </sheetView>
  </sheetViews>
  <sheetFormatPr defaultColWidth="9.1796875" defaultRowHeight="14.5" x14ac:dyDescent="0.35"/>
  <cols>
    <col min="1" max="1" width="9.1796875" style="104"/>
    <col min="2" max="2" width="9.1796875" style="104" customWidth="1"/>
    <col min="3" max="18" width="9.1796875" style="104"/>
    <col min="19" max="19" width="30.1796875" style="104" customWidth="1"/>
    <col min="20" max="21" width="9.1796875" style="104" customWidth="1"/>
    <col min="22" max="22" width="9.1796875" style="104"/>
    <col min="23" max="26" width="9.1796875" style="104" customWidth="1"/>
    <col min="27" max="16384" width="9.1796875" style="104"/>
  </cols>
  <sheetData>
    <row r="1" spans="1:48" ht="43.5" x14ac:dyDescent="0.35">
      <c r="A1" s="90" t="s">
        <v>0</v>
      </c>
      <c r="B1" s="90" t="s">
        <v>1</v>
      </c>
      <c r="C1" s="90" t="s">
        <v>2</v>
      </c>
      <c r="D1" s="90" t="s">
        <v>3</v>
      </c>
      <c r="E1" s="90" t="s">
        <v>4</v>
      </c>
      <c r="F1" s="90" t="s">
        <v>5</v>
      </c>
      <c r="G1" s="92" t="s">
        <v>6</v>
      </c>
      <c r="H1" s="90" t="s">
        <v>7</v>
      </c>
      <c r="I1" s="90" t="s">
        <v>8</v>
      </c>
      <c r="J1" s="90" t="s">
        <v>9</v>
      </c>
      <c r="K1" s="90" t="s">
        <v>10</v>
      </c>
      <c r="L1" s="90" t="s">
        <v>11</v>
      </c>
      <c r="M1" s="90" t="s">
        <v>12</v>
      </c>
      <c r="N1" s="90" t="s">
        <v>13</v>
      </c>
      <c r="O1" s="90" t="s">
        <v>14</v>
      </c>
      <c r="P1" s="90" t="s">
        <v>15</v>
      </c>
      <c r="Q1" s="90" t="s">
        <v>16</v>
      </c>
      <c r="R1" s="90" t="s">
        <v>17</v>
      </c>
      <c r="S1" s="90" t="s">
        <v>18</v>
      </c>
      <c r="T1" s="90" t="s">
        <v>19</v>
      </c>
      <c r="U1" s="90" t="s">
        <v>20</v>
      </c>
      <c r="V1" s="90" t="s">
        <v>21</v>
      </c>
      <c r="W1" s="90" t="s">
        <v>22</v>
      </c>
      <c r="X1" s="90" t="s">
        <v>23</v>
      </c>
      <c r="Y1" s="90" t="s">
        <v>24</v>
      </c>
      <c r="Z1" s="90" t="s">
        <v>25</v>
      </c>
      <c r="AA1" s="90" t="s">
        <v>26</v>
      </c>
      <c r="AB1" s="90" t="s">
        <v>27</v>
      </c>
      <c r="AC1" s="90" t="s">
        <v>28</v>
      </c>
      <c r="AD1" s="90" t="s">
        <v>29</v>
      </c>
      <c r="AE1" s="90" t="s">
        <v>30</v>
      </c>
      <c r="AF1" s="90" t="s">
        <v>31</v>
      </c>
      <c r="AG1" s="90" t="s">
        <v>32</v>
      </c>
      <c r="AH1" s="90" t="s">
        <v>33</v>
      </c>
      <c r="AI1" s="90" t="s">
        <v>34</v>
      </c>
      <c r="AJ1" s="90" t="s">
        <v>35</v>
      </c>
      <c r="AK1" s="90" t="s">
        <v>36</v>
      </c>
      <c r="AL1" s="90" t="s">
        <v>37</v>
      </c>
      <c r="AM1" s="90" t="s">
        <v>38</v>
      </c>
      <c r="AN1" s="90" t="s">
        <v>39</v>
      </c>
      <c r="AO1" s="90" t="s">
        <v>40</v>
      </c>
      <c r="AP1" s="90" t="s">
        <v>41</v>
      </c>
      <c r="AQ1" s="90" t="s">
        <v>42</v>
      </c>
      <c r="AR1" s="90" t="s">
        <v>43</v>
      </c>
      <c r="AS1" s="90" t="s">
        <v>44</v>
      </c>
      <c r="AT1" s="90" t="s">
        <v>45</v>
      </c>
      <c r="AU1" s="90" t="s">
        <v>46</v>
      </c>
      <c r="AV1" s="90" t="s">
        <v>47</v>
      </c>
    </row>
    <row r="2" spans="1:48" x14ac:dyDescent="0.35">
      <c r="A2" s="101">
        <v>7</v>
      </c>
      <c r="B2" s="94">
        <v>3</v>
      </c>
      <c r="C2" s="101">
        <v>2015</v>
      </c>
      <c r="D2" s="101">
        <v>10267</v>
      </c>
      <c r="E2" s="101"/>
      <c r="F2" s="101" t="s">
        <v>48</v>
      </c>
      <c r="G2" s="91" t="s">
        <v>49</v>
      </c>
      <c r="H2" s="101" t="s">
        <v>50</v>
      </c>
      <c r="I2" s="101" t="s">
        <v>51</v>
      </c>
      <c r="J2" s="101">
        <v>80228</v>
      </c>
      <c r="K2" s="101">
        <v>720</v>
      </c>
      <c r="L2" s="101" t="s">
        <v>127</v>
      </c>
      <c r="M2" s="101">
        <v>720</v>
      </c>
      <c r="N2" s="101" t="s">
        <v>91</v>
      </c>
      <c r="O2" s="101" t="s">
        <v>54</v>
      </c>
      <c r="P2" s="101">
        <v>17</v>
      </c>
      <c r="Q2" s="101">
        <v>7691</v>
      </c>
      <c r="R2" s="101">
        <v>0</v>
      </c>
      <c r="S2" s="101" t="s">
        <v>62</v>
      </c>
      <c r="T2" s="101" t="s">
        <v>63</v>
      </c>
      <c r="U2" s="101" t="s">
        <v>56</v>
      </c>
      <c r="V2" s="101">
        <v>0</v>
      </c>
      <c r="W2" s="101" t="s">
        <v>128</v>
      </c>
      <c r="X2" s="101">
        <v>35</v>
      </c>
      <c r="Y2" s="101" t="s">
        <v>57</v>
      </c>
      <c r="Z2" s="101" t="s">
        <v>65</v>
      </c>
      <c r="AA2" s="101">
        <v>0</v>
      </c>
      <c r="AB2" s="104">
        <v>0</v>
      </c>
      <c r="AC2" s="104">
        <v>0</v>
      </c>
      <c r="AD2" s="104">
        <v>0</v>
      </c>
      <c r="AE2" s="101">
        <v>0</v>
      </c>
      <c r="AF2" s="93">
        <v>0</v>
      </c>
      <c r="AG2" s="94"/>
      <c r="AH2" s="101">
        <v>0</v>
      </c>
      <c r="AI2" s="94"/>
      <c r="AJ2" s="93">
        <v>0</v>
      </c>
      <c r="AK2" s="93">
        <v>0</v>
      </c>
      <c r="AL2" s="93">
        <v>0</v>
      </c>
      <c r="AM2" s="93">
        <v>0</v>
      </c>
      <c r="AN2" s="101"/>
      <c r="AO2" s="101"/>
      <c r="AP2" s="101"/>
      <c r="AQ2" s="101"/>
      <c r="AR2" s="101"/>
      <c r="AS2" s="101" t="s">
        <v>126</v>
      </c>
      <c r="AT2" s="101" t="s">
        <v>60</v>
      </c>
      <c r="AU2" s="101" t="s">
        <v>125</v>
      </c>
      <c r="AV2" s="105">
        <v>42132</v>
      </c>
    </row>
    <row r="3" spans="1:48" x14ac:dyDescent="0.35">
      <c r="A3" s="101">
        <v>7</v>
      </c>
      <c r="B3" s="94">
        <v>3</v>
      </c>
      <c r="C3" s="101">
        <v>2015</v>
      </c>
      <c r="D3" s="101">
        <v>10267</v>
      </c>
      <c r="E3" s="101"/>
      <c r="F3" s="101" t="s">
        <v>48</v>
      </c>
      <c r="G3" s="91" t="s">
        <v>49</v>
      </c>
      <c r="H3" s="101" t="s">
        <v>50</v>
      </c>
      <c r="I3" s="101" t="s">
        <v>51</v>
      </c>
      <c r="J3" s="101">
        <v>80228</v>
      </c>
      <c r="K3" s="101">
        <v>720</v>
      </c>
      <c r="L3" s="101" t="s">
        <v>127</v>
      </c>
      <c r="M3" s="101">
        <v>720</v>
      </c>
      <c r="N3" s="101" t="s">
        <v>91</v>
      </c>
      <c r="O3" s="101" t="s">
        <v>54</v>
      </c>
      <c r="P3" s="101">
        <v>17</v>
      </c>
      <c r="Q3" s="101">
        <v>7694</v>
      </c>
      <c r="R3" s="101">
        <v>0</v>
      </c>
      <c r="S3" s="101" t="s">
        <v>73</v>
      </c>
      <c r="T3" s="101" t="s">
        <v>69</v>
      </c>
      <c r="U3" s="101" t="s">
        <v>70</v>
      </c>
      <c r="V3" s="93">
        <v>24</v>
      </c>
      <c r="W3" s="101" t="s">
        <v>129</v>
      </c>
      <c r="X3" s="101">
        <v>13</v>
      </c>
      <c r="Y3" s="101" t="s">
        <v>67</v>
      </c>
      <c r="Z3" s="101" t="s">
        <v>58</v>
      </c>
      <c r="AA3" s="101">
        <v>145</v>
      </c>
      <c r="AB3" s="16">
        <v>49</v>
      </c>
      <c r="AC3" s="16">
        <v>0</v>
      </c>
      <c r="AD3" s="104">
        <v>0</v>
      </c>
      <c r="AE3" s="101">
        <f>AA3+AB3-AC3</f>
        <v>194</v>
      </c>
      <c r="AF3" s="101">
        <f>V3*5</f>
        <v>120</v>
      </c>
      <c r="AG3" s="96"/>
      <c r="AH3" s="101">
        <f>AF3</f>
        <v>120</v>
      </c>
      <c r="AI3" s="94"/>
      <c r="AJ3" s="93">
        <v>0</v>
      </c>
      <c r="AK3" s="93">
        <v>0</v>
      </c>
      <c r="AL3" s="93">
        <v>0</v>
      </c>
      <c r="AM3" s="93">
        <v>6</v>
      </c>
      <c r="AN3" s="101" t="s">
        <v>72</v>
      </c>
      <c r="AO3" s="101"/>
      <c r="AP3" s="101"/>
      <c r="AQ3" s="101"/>
      <c r="AR3" s="101"/>
      <c r="AS3" s="101" t="s">
        <v>126</v>
      </c>
      <c r="AT3" s="101" t="s">
        <v>60</v>
      </c>
      <c r="AU3" s="101" t="s">
        <v>125</v>
      </c>
      <c r="AV3" s="105">
        <v>42132</v>
      </c>
    </row>
    <row r="4" spans="1:48" x14ac:dyDescent="0.35">
      <c r="A4" s="101">
        <v>7</v>
      </c>
      <c r="B4" s="94">
        <v>3</v>
      </c>
      <c r="C4" s="101">
        <v>2015</v>
      </c>
      <c r="D4" s="101">
        <v>10267</v>
      </c>
      <c r="E4" s="101"/>
      <c r="F4" s="101" t="s">
        <v>48</v>
      </c>
      <c r="G4" s="91" t="s">
        <v>49</v>
      </c>
      <c r="H4" s="101" t="s">
        <v>50</v>
      </c>
      <c r="I4" s="101" t="s">
        <v>51</v>
      </c>
      <c r="J4" s="101">
        <v>80228</v>
      </c>
      <c r="K4" s="101">
        <v>720</v>
      </c>
      <c r="L4" s="101" t="s">
        <v>127</v>
      </c>
      <c r="M4" s="101">
        <v>720</v>
      </c>
      <c r="N4" s="101" t="s">
        <v>91</v>
      </c>
      <c r="O4" s="101" t="s">
        <v>54</v>
      </c>
      <c r="P4" s="101">
        <v>17</v>
      </c>
      <c r="Q4" s="101">
        <v>7696</v>
      </c>
      <c r="R4" s="101">
        <v>0</v>
      </c>
      <c r="S4" s="101" t="s">
        <v>75</v>
      </c>
      <c r="T4" s="101" t="s">
        <v>85</v>
      </c>
      <c r="U4" s="101" t="s">
        <v>70</v>
      </c>
      <c r="V4" s="93">
        <v>31</v>
      </c>
      <c r="W4" s="101" t="s">
        <v>130</v>
      </c>
      <c r="X4" s="101">
        <v>9</v>
      </c>
      <c r="Y4" s="101" t="s">
        <v>67</v>
      </c>
      <c r="Z4" s="101" t="s">
        <v>58</v>
      </c>
      <c r="AA4" s="101">
        <v>0</v>
      </c>
      <c r="AB4" s="16">
        <v>0</v>
      </c>
      <c r="AC4" s="16">
        <v>0</v>
      </c>
      <c r="AD4" s="104">
        <v>0</v>
      </c>
      <c r="AE4" s="101">
        <f>AA4+AB4-AC4</f>
        <v>0</v>
      </c>
      <c r="AF4" s="101">
        <f>AJ4</f>
        <v>3093</v>
      </c>
      <c r="AG4" s="94"/>
      <c r="AH4" s="101">
        <v>0</v>
      </c>
      <c r="AI4" s="94"/>
      <c r="AJ4" s="93">
        <v>3093</v>
      </c>
      <c r="AK4" s="93">
        <v>0</v>
      </c>
      <c r="AL4" s="93">
        <v>620</v>
      </c>
      <c r="AM4" s="93">
        <v>0</v>
      </c>
      <c r="AN4" s="101"/>
      <c r="AO4" s="101"/>
      <c r="AP4" s="101"/>
      <c r="AQ4" s="101"/>
      <c r="AR4" s="101"/>
      <c r="AS4" s="101" t="s">
        <v>126</v>
      </c>
      <c r="AT4" s="101" t="s">
        <v>60</v>
      </c>
      <c r="AU4" s="101" t="s">
        <v>125</v>
      </c>
      <c r="AV4" s="105">
        <v>42132</v>
      </c>
    </row>
    <row r="5" spans="1:48" x14ac:dyDescent="0.35">
      <c r="A5" s="101">
        <v>7</v>
      </c>
      <c r="B5" s="94">
        <v>3</v>
      </c>
      <c r="C5" s="101">
        <v>2015</v>
      </c>
      <c r="D5" s="101">
        <v>10267</v>
      </c>
      <c r="E5" s="101"/>
      <c r="F5" s="101" t="s">
        <v>48</v>
      </c>
      <c r="G5" s="91" t="s">
        <v>49</v>
      </c>
      <c r="H5" s="101" t="s">
        <v>50</v>
      </c>
      <c r="I5" s="101" t="s">
        <v>51</v>
      </c>
      <c r="J5" s="101">
        <v>80228</v>
      </c>
      <c r="K5" s="101">
        <v>720</v>
      </c>
      <c r="L5" s="101" t="s">
        <v>127</v>
      </c>
      <c r="M5" s="101">
        <v>720</v>
      </c>
      <c r="N5" s="101" t="s">
        <v>91</v>
      </c>
      <c r="O5" s="101" t="s">
        <v>54</v>
      </c>
      <c r="P5" s="101">
        <v>17</v>
      </c>
      <c r="Q5" s="101">
        <v>7702</v>
      </c>
      <c r="R5" s="101">
        <v>0</v>
      </c>
      <c r="S5" s="101" t="s">
        <v>77</v>
      </c>
      <c r="T5" s="101" t="s">
        <v>78</v>
      </c>
      <c r="U5" s="101" t="s">
        <v>70</v>
      </c>
      <c r="V5" s="93">
        <v>30</v>
      </c>
      <c r="W5" s="101" t="s">
        <v>132</v>
      </c>
      <c r="X5" s="101">
        <v>8</v>
      </c>
      <c r="Y5" s="101" t="s">
        <v>67</v>
      </c>
      <c r="Z5" s="101" t="s">
        <v>58</v>
      </c>
      <c r="AA5" s="102">
        <v>143</v>
      </c>
      <c r="AB5" s="15">
        <v>401</v>
      </c>
      <c r="AC5" s="15">
        <v>379</v>
      </c>
      <c r="AD5" s="104">
        <v>0</v>
      </c>
      <c r="AE5" s="102">
        <f>AA5+AB5-AC5</f>
        <v>165</v>
      </c>
      <c r="AF5" s="101">
        <f>AH5+AJ5</f>
        <v>398</v>
      </c>
      <c r="AG5" s="94"/>
      <c r="AH5" s="101">
        <f>V5*10</f>
        <v>300</v>
      </c>
      <c r="AI5" s="94"/>
      <c r="AJ5" s="93">
        <v>98</v>
      </c>
      <c r="AK5" s="93">
        <v>39</v>
      </c>
      <c r="AL5" s="93">
        <v>860</v>
      </c>
      <c r="AM5" s="93">
        <v>18</v>
      </c>
      <c r="AN5" s="101" t="s">
        <v>72</v>
      </c>
      <c r="AO5" s="101"/>
      <c r="AP5" s="101"/>
      <c r="AQ5" s="101"/>
      <c r="AR5" s="101"/>
      <c r="AS5" s="101" t="s">
        <v>126</v>
      </c>
      <c r="AT5" s="101" t="s">
        <v>60</v>
      </c>
      <c r="AU5" s="101" t="s">
        <v>125</v>
      </c>
      <c r="AV5" s="105">
        <v>42132</v>
      </c>
    </row>
    <row r="6" spans="1:48" x14ac:dyDescent="0.35">
      <c r="A6" s="101">
        <v>7</v>
      </c>
      <c r="B6" s="94">
        <v>3</v>
      </c>
      <c r="C6" s="101">
        <v>2015</v>
      </c>
      <c r="D6" s="101">
        <v>10267</v>
      </c>
      <c r="E6" s="101"/>
      <c r="F6" s="101" t="s">
        <v>48</v>
      </c>
      <c r="G6" s="91" t="s">
        <v>49</v>
      </c>
      <c r="H6" s="101" t="s">
        <v>50</v>
      </c>
      <c r="I6" s="101" t="s">
        <v>51</v>
      </c>
      <c r="J6" s="101">
        <v>80228</v>
      </c>
      <c r="K6" s="101">
        <v>720</v>
      </c>
      <c r="L6" s="101" t="s">
        <v>127</v>
      </c>
      <c r="M6" s="101">
        <v>720</v>
      </c>
      <c r="N6" s="101" t="s">
        <v>91</v>
      </c>
      <c r="O6" s="101" t="s">
        <v>54</v>
      </c>
      <c r="P6" s="101">
        <v>17</v>
      </c>
      <c r="Q6" s="101">
        <v>7715</v>
      </c>
      <c r="R6" s="101">
        <v>0</v>
      </c>
      <c r="S6" s="101" t="s">
        <v>81</v>
      </c>
      <c r="T6" s="101" t="s">
        <v>63</v>
      </c>
      <c r="U6" s="101" t="s">
        <v>66</v>
      </c>
      <c r="V6" s="93">
        <v>0</v>
      </c>
      <c r="W6" s="101" t="s">
        <v>129</v>
      </c>
      <c r="X6" s="101">
        <v>16</v>
      </c>
      <c r="Y6" s="101" t="s">
        <v>67</v>
      </c>
      <c r="Z6" s="101" t="s">
        <v>58</v>
      </c>
      <c r="AA6" s="101">
        <v>35</v>
      </c>
      <c r="AB6" s="16">
        <v>0</v>
      </c>
      <c r="AC6" s="16">
        <v>0</v>
      </c>
      <c r="AD6" s="104">
        <v>0</v>
      </c>
      <c r="AE6" s="101">
        <f>AA6+AB6-AC6</f>
        <v>35</v>
      </c>
      <c r="AF6" s="93">
        <v>0</v>
      </c>
      <c r="AG6" s="94"/>
      <c r="AH6" s="101">
        <v>0</v>
      </c>
      <c r="AI6" s="94"/>
      <c r="AJ6" s="93">
        <v>0</v>
      </c>
      <c r="AK6" s="93">
        <v>0</v>
      </c>
      <c r="AL6" s="93">
        <v>0</v>
      </c>
      <c r="AM6" s="93">
        <v>0</v>
      </c>
      <c r="AN6" s="101"/>
      <c r="AO6" s="101"/>
      <c r="AP6" s="101"/>
      <c r="AQ6" s="101"/>
      <c r="AR6" s="101"/>
      <c r="AS6" s="101" t="s">
        <v>126</v>
      </c>
      <c r="AT6" s="101" t="s">
        <v>60</v>
      </c>
      <c r="AU6" s="101" t="s">
        <v>125</v>
      </c>
      <c r="AV6" s="105">
        <v>42132</v>
      </c>
    </row>
    <row r="7" spans="1:48" x14ac:dyDescent="0.35">
      <c r="A7" s="101"/>
      <c r="B7" s="94"/>
      <c r="C7" s="101"/>
      <c r="D7" s="101"/>
      <c r="E7" s="101"/>
      <c r="F7" s="101"/>
      <c r="G7" s="91"/>
      <c r="H7" s="101"/>
      <c r="I7" s="101"/>
      <c r="J7" s="101"/>
      <c r="K7" s="101"/>
      <c r="L7" s="101"/>
      <c r="M7" s="101"/>
      <c r="N7" s="101"/>
      <c r="O7" s="101"/>
      <c r="P7" s="101"/>
      <c r="Q7" s="101"/>
      <c r="R7" s="101"/>
      <c r="S7" s="101"/>
      <c r="T7" s="101"/>
      <c r="U7" s="101"/>
      <c r="V7" s="96"/>
      <c r="W7" s="101"/>
      <c r="X7" s="101"/>
      <c r="Y7" s="101"/>
      <c r="Z7" s="101"/>
      <c r="AA7" s="93"/>
      <c r="AB7" s="93"/>
      <c r="AC7" s="93"/>
      <c r="AD7" s="93"/>
      <c r="AE7" s="101"/>
      <c r="AF7" s="96"/>
      <c r="AG7" s="94"/>
      <c r="AH7" s="101"/>
      <c r="AI7" s="94"/>
      <c r="AJ7" s="96"/>
      <c r="AK7" s="96"/>
      <c r="AL7" s="96"/>
      <c r="AM7" s="96"/>
      <c r="AN7" s="101"/>
      <c r="AO7" s="101"/>
      <c r="AP7" s="101"/>
      <c r="AQ7" s="101"/>
      <c r="AR7" s="101"/>
      <c r="AS7" s="101"/>
      <c r="AT7" s="101"/>
      <c r="AU7" s="101"/>
      <c r="AV7" s="5"/>
    </row>
    <row r="8" spans="1:48" x14ac:dyDescent="0.35">
      <c r="AA8" s="95"/>
      <c r="AB8" s="95"/>
      <c r="AC8" s="95"/>
      <c r="AD8" s="95"/>
      <c r="AE8" s="95"/>
      <c r="AF8" s="95"/>
      <c r="AG8" s="95"/>
      <c r="AH8" s="95"/>
      <c r="AI8" s="95"/>
      <c r="AJ8" s="95"/>
      <c r="AK8" s="95"/>
      <c r="AL8" s="95"/>
      <c r="AM8" s="95"/>
    </row>
    <row r="9" spans="1:48" x14ac:dyDescent="0.35">
      <c r="AE9" s="91"/>
    </row>
  </sheetData>
  <pageMargins left="0.7" right="0.7" top="0.75" bottom="0.75" header="0.3" footer="0.3"/>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V26"/>
  <sheetViews>
    <sheetView topLeftCell="T1" workbookViewId="0">
      <selection activeCell="AA21" sqref="AA21"/>
    </sheetView>
  </sheetViews>
  <sheetFormatPr defaultColWidth="9.1796875" defaultRowHeight="14.5" x14ac:dyDescent="0.35"/>
  <cols>
    <col min="1" max="1" width="9.1796875" style="104"/>
    <col min="2" max="2" width="9.1796875" style="104" customWidth="1"/>
    <col min="3" max="18" width="9.1796875" style="104"/>
    <col min="19" max="19" width="30.1796875" style="104" customWidth="1"/>
    <col min="20" max="21" width="9.1796875" style="104" customWidth="1"/>
    <col min="22" max="22" width="9.1796875" style="104"/>
    <col min="23" max="26" width="9.1796875" style="104" customWidth="1"/>
    <col min="27" max="16384" width="9.1796875" style="104"/>
  </cols>
  <sheetData>
    <row r="1" spans="1:48" ht="43.5" x14ac:dyDescent="0.35">
      <c r="A1" s="90" t="s">
        <v>0</v>
      </c>
      <c r="B1" s="90" t="s">
        <v>1</v>
      </c>
      <c r="C1" s="90" t="s">
        <v>2</v>
      </c>
      <c r="D1" s="90" t="s">
        <v>3</v>
      </c>
      <c r="E1" s="90" t="s">
        <v>4</v>
      </c>
      <c r="F1" s="90" t="s">
        <v>5</v>
      </c>
      <c r="G1" s="92" t="s">
        <v>6</v>
      </c>
      <c r="H1" s="90" t="s">
        <v>7</v>
      </c>
      <c r="I1" s="90" t="s">
        <v>8</v>
      </c>
      <c r="J1" s="90" t="s">
        <v>9</v>
      </c>
      <c r="K1" s="90" t="s">
        <v>10</v>
      </c>
      <c r="L1" s="90" t="s">
        <v>11</v>
      </c>
      <c r="M1" s="90" t="s">
        <v>12</v>
      </c>
      <c r="N1" s="90" t="s">
        <v>13</v>
      </c>
      <c r="O1" s="90" t="s">
        <v>14</v>
      </c>
      <c r="P1" s="90" t="s">
        <v>15</v>
      </c>
      <c r="Q1" s="90" t="s">
        <v>16</v>
      </c>
      <c r="R1" s="90" t="s">
        <v>17</v>
      </c>
      <c r="S1" s="90" t="s">
        <v>18</v>
      </c>
      <c r="T1" s="90" t="s">
        <v>19</v>
      </c>
      <c r="U1" s="90" t="s">
        <v>20</v>
      </c>
      <c r="V1" s="90" t="s">
        <v>21</v>
      </c>
      <c r="W1" s="90" t="s">
        <v>22</v>
      </c>
      <c r="X1" s="90" t="s">
        <v>23</v>
      </c>
      <c r="Y1" s="90" t="s">
        <v>24</v>
      </c>
      <c r="Z1" s="90" t="s">
        <v>25</v>
      </c>
      <c r="AA1" s="90" t="s">
        <v>26</v>
      </c>
      <c r="AB1" s="90" t="s">
        <v>27</v>
      </c>
      <c r="AC1" s="90" t="s">
        <v>28</v>
      </c>
      <c r="AD1" s="90" t="s">
        <v>29</v>
      </c>
      <c r="AE1" s="90" t="s">
        <v>30</v>
      </c>
      <c r="AF1" s="90" t="s">
        <v>31</v>
      </c>
      <c r="AG1" s="90" t="s">
        <v>32</v>
      </c>
      <c r="AH1" s="90" t="s">
        <v>33</v>
      </c>
      <c r="AI1" s="90" t="s">
        <v>34</v>
      </c>
      <c r="AJ1" s="90" t="s">
        <v>35</v>
      </c>
      <c r="AK1" s="90" t="s">
        <v>36</v>
      </c>
      <c r="AL1" s="90" t="s">
        <v>37</v>
      </c>
      <c r="AM1" s="90" t="s">
        <v>38</v>
      </c>
      <c r="AN1" s="90" t="s">
        <v>39</v>
      </c>
      <c r="AO1" s="90" t="s">
        <v>40</v>
      </c>
      <c r="AP1" s="90" t="s">
        <v>41</v>
      </c>
      <c r="AQ1" s="90" t="s">
        <v>42</v>
      </c>
      <c r="AR1" s="90" t="s">
        <v>43</v>
      </c>
      <c r="AS1" s="90" t="s">
        <v>44</v>
      </c>
      <c r="AT1" s="90" t="s">
        <v>45</v>
      </c>
      <c r="AU1" s="90" t="s">
        <v>46</v>
      </c>
      <c r="AV1" s="90" t="s">
        <v>47</v>
      </c>
    </row>
    <row r="2" spans="1:48" x14ac:dyDescent="0.35">
      <c r="A2" s="101">
        <v>7</v>
      </c>
      <c r="B2" s="94">
        <v>4</v>
      </c>
      <c r="C2" s="101">
        <v>2015</v>
      </c>
      <c r="D2" s="101">
        <v>10267</v>
      </c>
      <c r="E2" s="101"/>
      <c r="F2" s="101" t="s">
        <v>48</v>
      </c>
      <c r="G2" s="91" t="s">
        <v>49</v>
      </c>
      <c r="H2" s="101" t="s">
        <v>50</v>
      </c>
      <c r="I2" s="101" t="s">
        <v>51</v>
      </c>
      <c r="J2" s="101">
        <v>80228</v>
      </c>
      <c r="K2" s="101">
        <v>720</v>
      </c>
      <c r="L2" s="101" t="s">
        <v>127</v>
      </c>
      <c r="M2" s="101">
        <v>720</v>
      </c>
      <c r="N2" s="101" t="s">
        <v>91</v>
      </c>
      <c r="O2" s="101" t="s">
        <v>54</v>
      </c>
      <c r="P2" s="101">
        <v>17</v>
      </c>
      <c r="Q2" s="101">
        <v>7691</v>
      </c>
      <c r="R2" s="101">
        <v>0</v>
      </c>
      <c r="S2" s="101" t="s">
        <v>62</v>
      </c>
      <c r="T2" s="101" t="s">
        <v>63</v>
      </c>
      <c r="U2" s="101" t="s">
        <v>56</v>
      </c>
      <c r="V2" s="101">
        <v>0</v>
      </c>
      <c r="W2" s="101" t="s">
        <v>128</v>
      </c>
      <c r="X2" s="101">
        <v>35</v>
      </c>
      <c r="Y2" s="101" t="s">
        <v>57</v>
      </c>
      <c r="Z2" s="101" t="s">
        <v>65</v>
      </c>
      <c r="AA2" s="101">
        <v>0</v>
      </c>
      <c r="AB2" s="104">
        <v>0</v>
      </c>
      <c r="AC2" s="104">
        <v>0</v>
      </c>
      <c r="AD2" s="104">
        <v>0</v>
      </c>
      <c r="AE2" s="101">
        <v>0</v>
      </c>
      <c r="AF2" s="93">
        <v>0</v>
      </c>
      <c r="AG2" s="94"/>
      <c r="AH2" s="101">
        <v>0</v>
      </c>
      <c r="AI2" s="94"/>
      <c r="AJ2" s="93">
        <v>0</v>
      </c>
      <c r="AK2" s="93">
        <v>0</v>
      </c>
      <c r="AL2" s="93">
        <v>0</v>
      </c>
      <c r="AM2" s="93">
        <v>0</v>
      </c>
      <c r="AN2" s="101"/>
      <c r="AO2" s="101"/>
      <c r="AP2" s="101"/>
      <c r="AQ2" s="101"/>
      <c r="AR2" s="101"/>
      <c r="AS2" s="101" t="s">
        <v>126</v>
      </c>
      <c r="AT2" s="101" t="s">
        <v>60</v>
      </c>
      <c r="AU2" s="101" t="s">
        <v>125</v>
      </c>
      <c r="AV2" s="105">
        <v>42160</v>
      </c>
    </row>
    <row r="3" spans="1:48" x14ac:dyDescent="0.35">
      <c r="A3" s="101">
        <v>7</v>
      </c>
      <c r="B3" s="94">
        <v>4</v>
      </c>
      <c r="C3" s="101">
        <v>2015</v>
      </c>
      <c r="D3" s="101">
        <v>10267</v>
      </c>
      <c r="E3" s="101"/>
      <c r="F3" s="101" t="s">
        <v>48</v>
      </c>
      <c r="G3" s="91" t="s">
        <v>49</v>
      </c>
      <c r="H3" s="101" t="s">
        <v>50</v>
      </c>
      <c r="I3" s="101" t="s">
        <v>51</v>
      </c>
      <c r="J3" s="101">
        <v>80228</v>
      </c>
      <c r="K3" s="101">
        <v>720</v>
      </c>
      <c r="L3" s="101" t="s">
        <v>127</v>
      </c>
      <c r="M3" s="101">
        <v>720</v>
      </c>
      <c r="N3" s="101" t="s">
        <v>91</v>
      </c>
      <c r="O3" s="101" t="s">
        <v>54</v>
      </c>
      <c r="P3" s="101">
        <v>17</v>
      </c>
      <c r="Q3" s="101">
        <v>7694</v>
      </c>
      <c r="R3" s="101">
        <v>0</v>
      </c>
      <c r="S3" s="101" t="s">
        <v>73</v>
      </c>
      <c r="T3" s="101" t="s">
        <v>69</v>
      </c>
      <c r="U3" s="101" t="s">
        <v>70</v>
      </c>
      <c r="V3" s="93">
        <v>30</v>
      </c>
      <c r="W3" s="101" t="s">
        <v>129</v>
      </c>
      <c r="X3" s="101">
        <v>13</v>
      </c>
      <c r="Y3" s="101" t="s">
        <v>67</v>
      </c>
      <c r="Z3" s="101" t="s">
        <v>58</v>
      </c>
      <c r="AA3" s="101">
        <v>194</v>
      </c>
      <c r="AB3" s="16">
        <v>54</v>
      </c>
      <c r="AC3" s="16">
        <v>0</v>
      </c>
      <c r="AD3" s="104">
        <v>0</v>
      </c>
      <c r="AE3" s="101">
        <f>AA3+AB3-AC3</f>
        <v>248</v>
      </c>
      <c r="AF3" s="101">
        <f>V3*5</f>
        <v>150</v>
      </c>
      <c r="AG3" s="96"/>
      <c r="AH3" s="101">
        <f>AF3</f>
        <v>150</v>
      </c>
      <c r="AI3" s="94"/>
      <c r="AJ3" s="93">
        <v>0</v>
      </c>
      <c r="AK3" s="93">
        <v>0</v>
      </c>
      <c r="AL3" s="93">
        <v>0</v>
      </c>
      <c r="AM3" s="93">
        <v>6</v>
      </c>
      <c r="AN3" s="101" t="s">
        <v>72</v>
      </c>
      <c r="AO3" s="101"/>
      <c r="AP3" s="101"/>
      <c r="AQ3" s="101"/>
      <c r="AR3" s="101"/>
      <c r="AS3" s="101" t="s">
        <v>126</v>
      </c>
      <c r="AT3" s="101" t="s">
        <v>60</v>
      </c>
      <c r="AU3" s="101" t="s">
        <v>125</v>
      </c>
      <c r="AV3" s="105">
        <v>42160</v>
      </c>
    </row>
    <row r="4" spans="1:48" x14ac:dyDescent="0.35">
      <c r="A4" s="101">
        <v>7</v>
      </c>
      <c r="B4" s="94">
        <v>4</v>
      </c>
      <c r="C4" s="101">
        <v>2015</v>
      </c>
      <c r="D4" s="101">
        <v>10267</v>
      </c>
      <c r="E4" s="101"/>
      <c r="F4" s="101" t="s">
        <v>48</v>
      </c>
      <c r="G4" s="91" t="s">
        <v>49</v>
      </c>
      <c r="H4" s="101" t="s">
        <v>50</v>
      </c>
      <c r="I4" s="101" t="s">
        <v>51</v>
      </c>
      <c r="J4" s="101">
        <v>80228</v>
      </c>
      <c r="K4" s="101">
        <v>720</v>
      </c>
      <c r="L4" s="101" t="s">
        <v>127</v>
      </c>
      <c r="M4" s="101">
        <v>720</v>
      </c>
      <c r="N4" s="101" t="s">
        <v>91</v>
      </c>
      <c r="O4" s="101" t="s">
        <v>54</v>
      </c>
      <c r="P4" s="101">
        <v>17</v>
      </c>
      <c r="Q4" s="101">
        <v>7696</v>
      </c>
      <c r="R4" s="101">
        <v>0</v>
      </c>
      <c r="S4" s="101" t="s">
        <v>75</v>
      </c>
      <c r="T4" s="101" t="s">
        <v>85</v>
      </c>
      <c r="U4" s="101" t="s">
        <v>70</v>
      </c>
      <c r="V4" s="93">
        <v>30</v>
      </c>
      <c r="W4" s="101" t="s">
        <v>130</v>
      </c>
      <c r="X4" s="101">
        <v>9</v>
      </c>
      <c r="Y4" s="101" t="s">
        <v>67</v>
      </c>
      <c r="Z4" s="101" t="s">
        <v>58</v>
      </c>
      <c r="AA4" s="101">
        <v>0</v>
      </c>
      <c r="AB4" s="16">
        <v>0</v>
      </c>
      <c r="AC4" s="16">
        <v>0</v>
      </c>
      <c r="AD4" s="104">
        <v>0</v>
      </c>
      <c r="AE4" s="101">
        <f>AA4+AB4-AC4</f>
        <v>0</v>
      </c>
      <c r="AF4" s="101">
        <f>AJ4</f>
        <v>3300</v>
      </c>
      <c r="AG4" s="94"/>
      <c r="AH4" s="101">
        <v>0</v>
      </c>
      <c r="AI4" s="94"/>
      <c r="AJ4" s="93">
        <v>3300</v>
      </c>
      <c r="AK4" s="93">
        <v>0</v>
      </c>
      <c r="AL4" s="93">
        <v>620</v>
      </c>
      <c r="AM4" s="93">
        <v>0</v>
      </c>
      <c r="AN4" s="101"/>
      <c r="AO4" s="101"/>
      <c r="AP4" s="101"/>
      <c r="AQ4" s="101"/>
      <c r="AR4" s="101"/>
      <c r="AS4" s="101" t="s">
        <v>126</v>
      </c>
      <c r="AT4" s="101" t="s">
        <v>60</v>
      </c>
      <c r="AU4" s="101" t="s">
        <v>125</v>
      </c>
      <c r="AV4" s="105">
        <v>42160</v>
      </c>
    </row>
    <row r="5" spans="1:48" x14ac:dyDescent="0.35">
      <c r="A5" s="101">
        <v>7</v>
      </c>
      <c r="B5" s="94">
        <v>4</v>
      </c>
      <c r="C5" s="101">
        <v>2015</v>
      </c>
      <c r="D5" s="101">
        <v>10267</v>
      </c>
      <c r="E5" s="101"/>
      <c r="F5" s="101" t="s">
        <v>48</v>
      </c>
      <c r="G5" s="91" t="s">
        <v>49</v>
      </c>
      <c r="H5" s="101" t="s">
        <v>50</v>
      </c>
      <c r="I5" s="101" t="s">
        <v>51</v>
      </c>
      <c r="J5" s="101">
        <v>80228</v>
      </c>
      <c r="K5" s="101">
        <v>720</v>
      </c>
      <c r="L5" s="101" t="s">
        <v>127</v>
      </c>
      <c r="M5" s="101">
        <v>720</v>
      </c>
      <c r="N5" s="101" t="s">
        <v>91</v>
      </c>
      <c r="O5" s="101" t="s">
        <v>54</v>
      </c>
      <c r="P5" s="101">
        <v>17</v>
      </c>
      <c r="Q5" s="101">
        <v>7702</v>
      </c>
      <c r="R5" s="101">
        <v>0</v>
      </c>
      <c r="S5" s="101" t="s">
        <v>77</v>
      </c>
      <c r="T5" s="101" t="s">
        <v>78</v>
      </c>
      <c r="U5" s="101" t="s">
        <v>70</v>
      </c>
      <c r="V5" s="93">
        <v>30</v>
      </c>
      <c r="W5" s="101" t="s">
        <v>132</v>
      </c>
      <c r="X5" s="101">
        <v>8</v>
      </c>
      <c r="Y5" s="101" t="s">
        <v>67</v>
      </c>
      <c r="Z5" s="101" t="s">
        <v>58</v>
      </c>
      <c r="AA5" s="102">
        <v>165</v>
      </c>
      <c r="AB5" s="15">
        <v>421</v>
      </c>
      <c r="AC5" s="15">
        <v>374</v>
      </c>
      <c r="AD5" s="104">
        <v>0</v>
      </c>
      <c r="AE5" s="102">
        <f>AA5+AB5-AC5</f>
        <v>212</v>
      </c>
      <c r="AF5" s="101">
        <f>AH5+AJ5</f>
        <v>529</v>
      </c>
      <c r="AG5" s="94"/>
      <c r="AH5" s="101">
        <f>V5*10</f>
        <v>300</v>
      </c>
      <c r="AI5" s="94"/>
      <c r="AJ5" s="93">
        <v>229</v>
      </c>
      <c r="AK5" s="93">
        <v>39</v>
      </c>
      <c r="AL5" s="93">
        <v>820</v>
      </c>
      <c r="AM5" s="93">
        <v>25</v>
      </c>
      <c r="AN5" s="101" t="s">
        <v>72</v>
      </c>
      <c r="AO5" s="101"/>
      <c r="AP5" s="101"/>
      <c r="AQ5" s="101"/>
      <c r="AR5" s="101"/>
      <c r="AS5" s="101" t="s">
        <v>126</v>
      </c>
      <c r="AT5" s="101" t="s">
        <v>60</v>
      </c>
      <c r="AU5" s="101" t="s">
        <v>125</v>
      </c>
      <c r="AV5" s="105">
        <v>42160</v>
      </c>
    </row>
    <row r="6" spans="1:48" x14ac:dyDescent="0.35">
      <c r="A6" s="101">
        <v>7</v>
      </c>
      <c r="B6" s="94">
        <v>4</v>
      </c>
      <c r="C6" s="101">
        <v>2015</v>
      </c>
      <c r="D6" s="101">
        <v>10267</v>
      </c>
      <c r="E6" s="101"/>
      <c r="F6" s="101" t="s">
        <v>48</v>
      </c>
      <c r="G6" s="91" t="s">
        <v>49</v>
      </c>
      <c r="H6" s="101" t="s">
        <v>50</v>
      </c>
      <c r="I6" s="101" t="s">
        <v>51</v>
      </c>
      <c r="J6" s="101">
        <v>80228</v>
      </c>
      <c r="K6" s="101">
        <v>720</v>
      </c>
      <c r="L6" s="101" t="s">
        <v>127</v>
      </c>
      <c r="M6" s="101">
        <v>720</v>
      </c>
      <c r="N6" s="101" t="s">
        <v>91</v>
      </c>
      <c r="O6" s="101" t="s">
        <v>54</v>
      </c>
      <c r="P6" s="101">
        <v>17</v>
      </c>
      <c r="Q6" s="101">
        <v>7715</v>
      </c>
      <c r="R6" s="101">
        <v>0</v>
      </c>
      <c r="S6" s="101" t="s">
        <v>81</v>
      </c>
      <c r="T6" s="101" t="s">
        <v>63</v>
      </c>
      <c r="U6" s="101" t="s">
        <v>66</v>
      </c>
      <c r="V6" s="93">
        <v>0</v>
      </c>
      <c r="W6" s="101" t="s">
        <v>129</v>
      </c>
      <c r="X6" s="101">
        <v>16</v>
      </c>
      <c r="Y6" s="101" t="s">
        <v>67</v>
      </c>
      <c r="Z6" s="101" t="s">
        <v>58</v>
      </c>
      <c r="AA6" s="101">
        <v>35</v>
      </c>
      <c r="AB6" s="16">
        <v>0</v>
      </c>
      <c r="AC6" s="16">
        <v>0</v>
      </c>
      <c r="AD6" s="104">
        <v>0</v>
      </c>
      <c r="AE6" s="101">
        <f>AA6+AB6-AC6</f>
        <v>35</v>
      </c>
      <c r="AF6" s="93">
        <v>0</v>
      </c>
      <c r="AG6" s="94"/>
      <c r="AH6" s="101">
        <v>0</v>
      </c>
      <c r="AI6" s="94"/>
      <c r="AJ6" s="93">
        <v>0</v>
      </c>
      <c r="AK6" s="93">
        <v>0</v>
      </c>
      <c r="AL6" s="93">
        <v>0</v>
      </c>
      <c r="AM6" s="93">
        <v>0</v>
      </c>
      <c r="AN6" s="101"/>
      <c r="AO6" s="101"/>
      <c r="AP6" s="101"/>
      <c r="AQ6" s="101"/>
      <c r="AR6" s="101"/>
      <c r="AS6" s="101" t="s">
        <v>126</v>
      </c>
      <c r="AT6" s="101" t="s">
        <v>60</v>
      </c>
      <c r="AU6" s="101" t="s">
        <v>125</v>
      </c>
      <c r="AV6" s="105">
        <v>42160</v>
      </c>
    </row>
    <row r="7" spans="1:48" x14ac:dyDescent="0.35">
      <c r="A7" s="101"/>
      <c r="B7" s="94"/>
      <c r="C7" s="101"/>
      <c r="D7" s="101"/>
      <c r="E7" s="101"/>
      <c r="F7" s="101"/>
      <c r="G7" s="91"/>
      <c r="H7" s="101"/>
      <c r="I7" s="101"/>
      <c r="J7" s="101"/>
      <c r="K7" s="101"/>
      <c r="L7" s="101"/>
      <c r="M7" s="101"/>
      <c r="N7" s="101"/>
      <c r="O7" s="101"/>
      <c r="P7" s="101"/>
      <c r="Q7" s="101"/>
      <c r="R7" s="101"/>
      <c r="S7" s="101"/>
      <c r="T7" s="101"/>
      <c r="U7" s="101"/>
      <c r="V7" s="96"/>
      <c r="W7" s="101"/>
      <c r="X7" s="101"/>
      <c r="Y7" s="101"/>
      <c r="Z7" s="101"/>
      <c r="AA7" s="93"/>
      <c r="AB7" s="93"/>
      <c r="AC7" s="93"/>
      <c r="AD7" s="93"/>
      <c r="AE7" s="101"/>
      <c r="AF7" s="96"/>
      <c r="AG7" s="94"/>
      <c r="AH7" s="101"/>
      <c r="AI7" s="94"/>
      <c r="AJ7" s="96"/>
      <c r="AK7" s="96"/>
      <c r="AL7" s="96"/>
      <c r="AM7" s="96"/>
      <c r="AN7" s="101"/>
      <c r="AO7" s="101"/>
      <c r="AP7" s="101"/>
      <c r="AQ7" s="101"/>
      <c r="AR7" s="101"/>
      <c r="AS7" s="101"/>
      <c r="AT7" s="101"/>
      <c r="AU7" s="101"/>
      <c r="AV7" s="5"/>
    </row>
    <row r="8" spans="1:48" x14ac:dyDescent="0.35">
      <c r="AA8" s="95"/>
      <c r="AB8" s="95"/>
      <c r="AC8" s="95"/>
      <c r="AD8" s="95"/>
      <c r="AE8" s="95"/>
      <c r="AF8" s="95"/>
      <c r="AG8" s="95"/>
      <c r="AH8" s="95"/>
      <c r="AI8" s="95"/>
      <c r="AJ8" s="95"/>
      <c r="AK8" s="95"/>
      <c r="AL8" s="95"/>
      <c r="AM8" s="95"/>
    </row>
    <row r="9" spans="1:48" x14ac:dyDescent="0.35">
      <c r="AE9" s="91"/>
    </row>
    <row r="11" spans="1:48" x14ac:dyDescent="0.35">
      <c r="A11" s="23" t="s">
        <v>133</v>
      </c>
    </row>
    <row r="12" spans="1:48" x14ac:dyDescent="0.35">
      <c r="A12" s="23"/>
    </row>
    <row r="13" spans="1:48" x14ac:dyDescent="0.35">
      <c r="A13" s="23" t="s">
        <v>134</v>
      </c>
    </row>
    <row r="14" spans="1:48" x14ac:dyDescent="0.35">
      <c r="A14" s="23"/>
    </row>
    <row r="15" spans="1:48" x14ac:dyDescent="0.35">
      <c r="A15" s="23" t="s">
        <v>135</v>
      </c>
    </row>
    <row r="16" spans="1:48" x14ac:dyDescent="0.35">
      <c r="A16" s="23"/>
    </row>
    <row r="17" spans="1:1" x14ac:dyDescent="0.35">
      <c r="A17" s="23" t="s">
        <v>136</v>
      </c>
    </row>
    <row r="18" spans="1:1" x14ac:dyDescent="0.35">
      <c r="A18" s="23"/>
    </row>
    <row r="19" spans="1:1" x14ac:dyDescent="0.35">
      <c r="A19" s="23"/>
    </row>
    <row r="20" spans="1:1" x14ac:dyDescent="0.35">
      <c r="A20" s="23"/>
    </row>
    <row r="21" spans="1:1" x14ac:dyDescent="0.35">
      <c r="A21" s="21" t="s">
        <v>99</v>
      </c>
    </row>
    <row r="22" spans="1:1" x14ac:dyDescent="0.35">
      <c r="A22" s="21" t="s">
        <v>61</v>
      </c>
    </row>
    <row r="23" spans="1:1" x14ac:dyDescent="0.35">
      <c r="A23" s="21" t="s">
        <v>48</v>
      </c>
    </row>
    <row r="24" spans="1:1" x14ac:dyDescent="0.35">
      <c r="A24" s="21" t="s">
        <v>100</v>
      </c>
    </row>
    <row r="25" spans="1:1" x14ac:dyDescent="0.35">
      <c r="A25" s="21" t="s">
        <v>101</v>
      </c>
    </row>
    <row r="26" spans="1:1" x14ac:dyDescent="0.35">
      <c r="A26" s="21" t="s">
        <v>102</v>
      </c>
    </row>
  </sheetData>
  <pageMargins left="0.7" right="0.7" top="0.75" bottom="0.75" header="0.3" footer="0.3"/>
  <pageSetup orientation="portrait" r:id="rId1"/>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V26"/>
  <sheetViews>
    <sheetView topLeftCell="S1" workbookViewId="0">
      <selection activeCell="AE2" sqref="AE2:AE6"/>
    </sheetView>
  </sheetViews>
  <sheetFormatPr defaultColWidth="9.1796875" defaultRowHeight="14.5" x14ac:dyDescent="0.35"/>
  <cols>
    <col min="1" max="1" width="9.1796875" style="104"/>
    <col min="2" max="2" width="9.1796875" style="104" customWidth="1"/>
    <col min="3" max="18" width="9.1796875" style="104"/>
    <col min="19" max="19" width="30.1796875" style="104" customWidth="1"/>
    <col min="20" max="21" width="9.1796875" style="104" customWidth="1"/>
    <col min="22" max="22" width="9.1796875" style="104"/>
    <col min="23" max="26" width="9.1796875" style="104" customWidth="1"/>
    <col min="27" max="16384" width="9.1796875" style="104"/>
  </cols>
  <sheetData>
    <row r="1" spans="1:48" ht="43.5" x14ac:dyDescent="0.35">
      <c r="A1" s="90" t="s">
        <v>0</v>
      </c>
      <c r="B1" s="90" t="s">
        <v>1</v>
      </c>
      <c r="C1" s="90" t="s">
        <v>2</v>
      </c>
      <c r="D1" s="90" t="s">
        <v>3</v>
      </c>
      <c r="E1" s="90" t="s">
        <v>4</v>
      </c>
      <c r="F1" s="90" t="s">
        <v>5</v>
      </c>
      <c r="G1" s="92" t="s">
        <v>6</v>
      </c>
      <c r="H1" s="90" t="s">
        <v>7</v>
      </c>
      <c r="I1" s="90" t="s">
        <v>8</v>
      </c>
      <c r="J1" s="90" t="s">
        <v>9</v>
      </c>
      <c r="K1" s="90" t="s">
        <v>10</v>
      </c>
      <c r="L1" s="90" t="s">
        <v>11</v>
      </c>
      <c r="M1" s="90" t="s">
        <v>12</v>
      </c>
      <c r="N1" s="90" t="s">
        <v>13</v>
      </c>
      <c r="O1" s="90" t="s">
        <v>14</v>
      </c>
      <c r="P1" s="90" t="s">
        <v>15</v>
      </c>
      <c r="Q1" s="90" t="s">
        <v>16</v>
      </c>
      <c r="R1" s="90" t="s">
        <v>17</v>
      </c>
      <c r="S1" s="90" t="s">
        <v>18</v>
      </c>
      <c r="T1" s="90" t="s">
        <v>19</v>
      </c>
      <c r="U1" s="90" t="s">
        <v>20</v>
      </c>
      <c r="V1" s="90" t="s">
        <v>21</v>
      </c>
      <c r="W1" s="90" t="s">
        <v>22</v>
      </c>
      <c r="X1" s="90" t="s">
        <v>23</v>
      </c>
      <c r="Y1" s="90" t="s">
        <v>24</v>
      </c>
      <c r="Z1" s="90" t="s">
        <v>25</v>
      </c>
      <c r="AA1" s="90" t="s">
        <v>26</v>
      </c>
      <c r="AB1" s="90" t="s">
        <v>27</v>
      </c>
      <c r="AC1" s="90" t="s">
        <v>28</v>
      </c>
      <c r="AD1" s="90" t="s">
        <v>29</v>
      </c>
      <c r="AE1" s="90" t="s">
        <v>30</v>
      </c>
      <c r="AF1" s="90" t="s">
        <v>31</v>
      </c>
      <c r="AG1" s="90" t="s">
        <v>32</v>
      </c>
      <c r="AH1" s="90" t="s">
        <v>33</v>
      </c>
      <c r="AI1" s="90" t="s">
        <v>34</v>
      </c>
      <c r="AJ1" s="90" t="s">
        <v>35</v>
      </c>
      <c r="AK1" s="90" t="s">
        <v>36</v>
      </c>
      <c r="AL1" s="90" t="s">
        <v>37</v>
      </c>
      <c r="AM1" s="90" t="s">
        <v>38</v>
      </c>
      <c r="AN1" s="90" t="s">
        <v>39</v>
      </c>
      <c r="AO1" s="90" t="s">
        <v>40</v>
      </c>
      <c r="AP1" s="90" t="s">
        <v>41</v>
      </c>
      <c r="AQ1" s="90" t="s">
        <v>42</v>
      </c>
      <c r="AR1" s="90" t="s">
        <v>43</v>
      </c>
      <c r="AS1" s="90" t="s">
        <v>44</v>
      </c>
      <c r="AT1" s="90" t="s">
        <v>45</v>
      </c>
      <c r="AU1" s="90" t="s">
        <v>46</v>
      </c>
      <c r="AV1" s="90" t="s">
        <v>47</v>
      </c>
    </row>
    <row r="2" spans="1:48" x14ac:dyDescent="0.35">
      <c r="A2" s="101">
        <v>7</v>
      </c>
      <c r="B2" s="94">
        <v>5</v>
      </c>
      <c r="C2" s="101">
        <v>2015</v>
      </c>
      <c r="D2" s="101">
        <v>10267</v>
      </c>
      <c r="E2" s="101"/>
      <c r="F2" s="101" t="s">
        <v>48</v>
      </c>
      <c r="G2" s="91" t="s">
        <v>49</v>
      </c>
      <c r="H2" s="101" t="s">
        <v>50</v>
      </c>
      <c r="I2" s="101" t="s">
        <v>51</v>
      </c>
      <c r="J2" s="101">
        <v>80228</v>
      </c>
      <c r="K2" s="101">
        <v>720</v>
      </c>
      <c r="L2" s="101" t="s">
        <v>127</v>
      </c>
      <c r="M2" s="101">
        <v>720</v>
      </c>
      <c r="N2" s="101" t="s">
        <v>91</v>
      </c>
      <c r="O2" s="101" t="s">
        <v>54</v>
      </c>
      <c r="P2" s="101">
        <v>17</v>
      </c>
      <c r="Q2" s="101">
        <v>7691</v>
      </c>
      <c r="R2" s="101">
        <v>0</v>
      </c>
      <c r="S2" s="101" t="s">
        <v>62</v>
      </c>
      <c r="T2" s="101" t="s">
        <v>63</v>
      </c>
      <c r="U2" s="101" t="s">
        <v>56</v>
      </c>
      <c r="V2" s="101">
        <v>0</v>
      </c>
      <c r="W2" s="101" t="s">
        <v>128</v>
      </c>
      <c r="X2" s="101">
        <v>35</v>
      </c>
      <c r="Y2" s="101" t="s">
        <v>57</v>
      </c>
      <c r="Z2" s="101" t="s">
        <v>65</v>
      </c>
      <c r="AA2" s="101">
        <v>0</v>
      </c>
      <c r="AB2" s="104">
        <v>0</v>
      </c>
      <c r="AC2" s="104">
        <v>0</v>
      </c>
      <c r="AD2" s="104">
        <v>0</v>
      </c>
      <c r="AE2" s="101">
        <v>0</v>
      </c>
      <c r="AF2" s="93">
        <v>0</v>
      </c>
      <c r="AG2" s="94"/>
      <c r="AH2" s="101">
        <v>0</v>
      </c>
      <c r="AI2" s="94"/>
      <c r="AJ2" s="93">
        <v>0</v>
      </c>
      <c r="AK2" s="93">
        <v>0</v>
      </c>
      <c r="AL2" s="93">
        <v>0</v>
      </c>
      <c r="AM2" s="93">
        <v>0</v>
      </c>
      <c r="AN2" s="101"/>
      <c r="AO2" s="101"/>
      <c r="AP2" s="101"/>
      <c r="AQ2" s="101"/>
      <c r="AR2" s="101"/>
      <c r="AS2" s="101" t="s">
        <v>126</v>
      </c>
      <c r="AT2" s="101" t="s">
        <v>60</v>
      </c>
      <c r="AU2" s="101" t="s">
        <v>125</v>
      </c>
      <c r="AV2" s="105">
        <v>42160</v>
      </c>
    </row>
    <row r="3" spans="1:48" x14ac:dyDescent="0.35">
      <c r="A3" s="101">
        <v>7</v>
      </c>
      <c r="B3" s="94">
        <v>5</v>
      </c>
      <c r="C3" s="101">
        <v>2015</v>
      </c>
      <c r="D3" s="101">
        <v>10267</v>
      </c>
      <c r="E3" s="101"/>
      <c r="F3" s="101" t="s">
        <v>48</v>
      </c>
      <c r="G3" s="91" t="s">
        <v>49</v>
      </c>
      <c r="H3" s="101" t="s">
        <v>50</v>
      </c>
      <c r="I3" s="101" t="s">
        <v>51</v>
      </c>
      <c r="J3" s="101">
        <v>80228</v>
      </c>
      <c r="K3" s="101">
        <v>720</v>
      </c>
      <c r="L3" s="101" t="s">
        <v>127</v>
      </c>
      <c r="M3" s="101">
        <v>720</v>
      </c>
      <c r="N3" s="101" t="s">
        <v>91</v>
      </c>
      <c r="O3" s="101" t="s">
        <v>54</v>
      </c>
      <c r="P3" s="101">
        <v>17</v>
      </c>
      <c r="Q3" s="101">
        <v>7694</v>
      </c>
      <c r="R3" s="101">
        <v>0</v>
      </c>
      <c r="S3" s="101" t="s">
        <v>73</v>
      </c>
      <c r="T3" s="101" t="s">
        <v>69</v>
      </c>
      <c r="U3" s="101" t="s">
        <v>70</v>
      </c>
      <c r="V3" s="93">
        <v>31</v>
      </c>
      <c r="W3" s="101" t="s">
        <v>129</v>
      </c>
      <c r="X3" s="101">
        <v>13</v>
      </c>
      <c r="Y3" s="101" t="s">
        <v>67</v>
      </c>
      <c r="Z3" s="101" t="s">
        <v>58</v>
      </c>
      <c r="AA3" s="101">
        <v>248</v>
      </c>
      <c r="AB3" s="16">
        <v>62</v>
      </c>
      <c r="AC3" s="16">
        <v>0</v>
      </c>
      <c r="AD3" s="104">
        <v>0</v>
      </c>
      <c r="AE3" s="101">
        <f>AA3+AB3-AC3</f>
        <v>310</v>
      </c>
      <c r="AF3" s="101">
        <f>V3*5</f>
        <v>155</v>
      </c>
      <c r="AG3" s="96"/>
      <c r="AH3" s="101">
        <f>AF3</f>
        <v>155</v>
      </c>
      <c r="AI3" s="94"/>
      <c r="AJ3" s="93">
        <v>0</v>
      </c>
      <c r="AK3" s="93">
        <v>0</v>
      </c>
      <c r="AL3" s="93">
        <v>0</v>
      </c>
      <c r="AM3" s="93">
        <v>5</v>
      </c>
      <c r="AN3" s="101" t="s">
        <v>72</v>
      </c>
      <c r="AO3" s="101"/>
      <c r="AP3" s="101"/>
      <c r="AQ3" s="101"/>
      <c r="AR3" s="101"/>
      <c r="AS3" s="101" t="s">
        <v>126</v>
      </c>
      <c r="AT3" s="101" t="s">
        <v>60</v>
      </c>
      <c r="AU3" s="101" t="s">
        <v>125</v>
      </c>
      <c r="AV3" s="105">
        <v>42160</v>
      </c>
    </row>
    <row r="4" spans="1:48" x14ac:dyDescent="0.35">
      <c r="A4" s="101">
        <v>7</v>
      </c>
      <c r="B4" s="94">
        <v>5</v>
      </c>
      <c r="C4" s="101">
        <v>2015</v>
      </c>
      <c r="D4" s="101">
        <v>10267</v>
      </c>
      <c r="E4" s="101"/>
      <c r="F4" s="101" t="s">
        <v>48</v>
      </c>
      <c r="G4" s="91" t="s">
        <v>49</v>
      </c>
      <c r="H4" s="101" t="s">
        <v>50</v>
      </c>
      <c r="I4" s="101" t="s">
        <v>51</v>
      </c>
      <c r="J4" s="101">
        <v>80228</v>
      </c>
      <c r="K4" s="101">
        <v>720</v>
      </c>
      <c r="L4" s="101" t="s">
        <v>127</v>
      </c>
      <c r="M4" s="101">
        <v>720</v>
      </c>
      <c r="N4" s="101" t="s">
        <v>91</v>
      </c>
      <c r="O4" s="101" t="s">
        <v>54</v>
      </c>
      <c r="P4" s="101">
        <v>17</v>
      </c>
      <c r="Q4" s="101">
        <v>7696</v>
      </c>
      <c r="R4" s="101">
        <v>0</v>
      </c>
      <c r="S4" s="101" t="s">
        <v>75</v>
      </c>
      <c r="T4" s="101" t="s">
        <v>85</v>
      </c>
      <c r="U4" s="101" t="s">
        <v>82</v>
      </c>
      <c r="V4" s="93">
        <v>31</v>
      </c>
      <c r="W4" s="101" t="s">
        <v>130</v>
      </c>
      <c r="X4" s="101">
        <v>9</v>
      </c>
      <c r="Y4" s="101" t="s">
        <v>67</v>
      </c>
      <c r="Z4" s="101" t="s">
        <v>58</v>
      </c>
      <c r="AA4" s="101">
        <v>0</v>
      </c>
      <c r="AB4" s="16">
        <v>0</v>
      </c>
      <c r="AC4" s="16">
        <v>0</v>
      </c>
      <c r="AD4" s="104">
        <v>0</v>
      </c>
      <c r="AE4" s="101">
        <f>AA4+AB4-AC4</f>
        <v>0</v>
      </c>
      <c r="AF4" s="101">
        <f>AJ4</f>
        <v>3099</v>
      </c>
      <c r="AG4" s="94"/>
      <c r="AH4" s="101">
        <v>0</v>
      </c>
      <c r="AI4" s="94"/>
      <c r="AJ4" s="93">
        <v>3099</v>
      </c>
      <c r="AK4" s="93">
        <v>0</v>
      </c>
      <c r="AL4" s="93">
        <v>620</v>
      </c>
      <c r="AM4" s="93">
        <v>0</v>
      </c>
      <c r="AN4" s="101"/>
      <c r="AO4" s="101"/>
      <c r="AP4" s="101"/>
      <c r="AQ4" s="101"/>
      <c r="AR4" s="101"/>
      <c r="AS4" s="101" t="s">
        <v>126</v>
      </c>
      <c r="AT4" s="101" t="s">
        <v>60</v>
      </c>
      <c r="AU4" s="101" t="s">
        <v>125</v>
      </c>
      <c r="AV4" s="105">
        <v>42160</v>
      </c>
    </row>
    <row r="5" spans="1:48" x14ac:dyDescent="0.35">
      <c r="A5" s="101">
        <v>7</v>
      </c>
      <c r="B5" s="94">
        <v>5</v>
      </c>
      <c r="C5" s="101">
        <v>2015</v>
      </c>
      <c r="D5" s="101">
        <v>10267</v>
      </c>
      <c r="E5" s="101"/>
      <c r="F5" s="101" t="s">
        <v>48</v>
      </c>
      <c r="G5" s="91" t="s">
        <v>49</v>
      </c>
      <c r="H5" s="101" t="s">
        <v>50</v>
      </c>
      <c r="I5" s="101" t="s">
        <v>51</v>
      </c>
      <c r="J5" s="101">
        <v>80228</v>
      </c>
      <c r="K5" s="101">
        <v>720</v>
      </c>
      <c r="L5" s="101" t="s">
        <v>127</v>
      </c>
      <c r="M5" s="101">
        <v>720</v>
      </c>
      <c r="N5" s="101" t="s">
        <v>91</v>
      </c>
      <c r="O5" s="101" t="s">
        <v>54</v>
      </c>
      <c r="P5" s="101">
        <v>17</v>
      </c>
      <c r="Q5" s="101">
        <v>7702</v>
      </c>
      <c r="R5" s="101">
        <v>0</v>
      </c>
      <c r="S5" s="101" t="s">
        <v>77</v>
      </c>
      <c r="T5" s="101" t="s">
        <v>78</v>
      </c>
      <c r="U5" s="101" t="s">
        <v>70</v>
      </c>
      <c r="V5" s="93">
        <v>31</v>
      </c>
      <c r="W5" s="101" t="s">
        <v>132</v>
      </c>
      <c r="X5" s="101">
        <v>8</v>
      </c>
      <c r="Y5" s="101" t="s">
        <v>67</v>
      </c>
      <c r="Z5" s="101" t="s">
        <v>58</v>
      </c>
      <c r="AA5" s="102">
        <v>212</v>
      </c>
      <c r="AB5" s="15">
        <v>363</v>
      </c>
      <c r="AC5" s="15">
        <v>383</v>
      </c>
      <c r="AD5" s="104">
        <v>0</v>
      </c>
      <c r="AE5" s="102">
        <f>AA5+AB5-AC5</f>
        <v>192</v>
      </c>
      <c r="AF5" s="101">
        <f>AH5+AJ5</f>
        <v>515</v>
      </c>
      <c r="AG5" s="94"/>
      <c r="AH5" s="101">
        <f>V5*10</f>
        <v>310</v>
      </c>
      <c r="AI5" s="94"/>
      <c r="AJ5" s="93">
        <v>205</v>
      </c>
      <c r="AK5" s="93">
        <v>39</v>
      </c>
      <c r="AL5" s="93">
        <v>810</v>
      </c>
      <c r="AM5" s="93">
        <v>19</v>
      </c>
      <c r="AN5" s="101" t="s">
        <v>72</v>
      </c>
      <c r="AO5" s="101"/>
      <c r="AP5" s="101"/>
      <c r="AQ5" s="101"/>
      <c r="AR5" s="101"/>
      <c r="AS5" s="101" t="s">
        <v>126</v>
      </c>
      <c r="AT5" s="101" t="s">
        <v>60</v>
      </c>
      <c r="AU5" s="101" t="s">
        <v>125</v>
      </c>
      <c r="AV5" s="105">
        <v>42160</v>
      </c>
    </row>
    <row r="6" spans="1:48" x14ac:dyDescent="0.35">
      <c r="A6" s="101">
        <v>7</v>
      </c>
      <c r="B6" s="94">
        <v>5</v>
      </c>
      <c r="C6" s="101">
        <v>2015</v>
      </c>
      <c r="D6" s="101">
        <v>10267</v>
      </c>
      <c r="E6" s="101"/>
      <c r="F6" s="101" t="s">
        <v>48</v>
      </c>
      <c r="G6" s="91" t="s">
        <v>49</v>
      </c>
      <c r="H6" s="101" t="s">
        <v>50</v>
      </c>
      <c r="I6" s="101" t="s">
        <v>51</v>
      </c>
      <c r="J6" s="101">
        <v>80228</v>
      </c>
      <c r="K6" s="101">
        <v>720</v>
      </c>
      <c r="L6" s="101" t="s">
        <v>127</v>
      </c>
      <c r="M6" s="101">
        <v>720</v>
      </c>
      <c r="N6" s="101" t="s">
        <v>91</v>
      </c>
      <c r="O6" s="101" t="s">
        <v>54</v>
      </c>
      <c r="P6" s="101">
        <v>17</v>
      </c>
      <c r="Q6" s="101">
        <v>7715</v>
      </c>
      <c r="R6" s="101">
        <v>0</v>
      </c>
      <c r="S6" s="101" t="s">
        <v>81</v>
      </c>
      <c r="T6" s="101" t="s">
        <v>63</v>
      </c>
      <c r="U6" s="101" t="s">
        <v>66</v>
      </c>
      <c r="V6" s="93">
        <v>0</v>
      </c>
      <c r="W6" s="101" t="s">
        <v>129</v>
      </c>
      <c r="X6" s="101">
        <v>16</v>
      </c>
      <c r="Y6" s="101" t="s">
        <v>67</v>
      </c>
      <c r="Z6" s="101" t="s">
        <v>58</v>
      </c>
      <c r="AA6" s="101">
        <v>35</v>
      </c>
      <c r="AB6" s="16">
        <v>0</v>
      </c>
      <c r="AC6" s="16">
        <v>0</v>
      </c>
      <c r="AD6" s="104">
        <v>0</v>
      </c>
      <c r="AE6" s="101">
        <f>AA6+AB6-AC6</f>
        <v>35</v>
      </c>
      <c r="AF6" s="93">
        <v>0</v>
      </c>
      <c r="AG6" s="94"/>
      <c r="AH6" s="101">
        <v>0</v>
      </c>
      <c r="AI6" s="94"/>
      <c r="AJ6" s="93">
        <v>0</v>
      </c>
      <c r="AK6" s="93">
        <v>0</v>
      </c>
      <c r="AL6" s="93">
        <v>0</v>
      </c>
      <c r="AM6" s="93">
        <v>0</v>
      </c>
      <c r="AN6" s="101"/>
      <c r="AO6" s="101"/>
      <c r="AP6" s="101"/>
      <c r="AQ6" s="101"/>
      <c r="AR6" s="101"/>
      <c r="AS6" s="101" t="s">
        <v>126</v>
      </c>
      <c r="AT6" s="101" t="s">
        <v>60</v>
      </c>
      <c r="AU6" s="101" t="s">
        <v>125</v>
      </c>
      <c r="AV6" s="105">
        <v>42160</v>
      </c>
    </row>
    <row r="7" spans="1:48" x14ac:dyDescent="0.35">
      <c r="A7" s="101"/>
      <c r="B7" s="94"/>
      <c r="C7" s="101"/>
      <c r="D7" s="101"/>
      <c r="E7" s="101"/>
      <c r="F7" s="101"/>
      <c r="G7" s="91"/>
      <c r="H7" s="101"/>
      <c r="I7" s="101"/>
      <c r="J7" s="101"/>
      <c r="K7" s="101"/>
      <c r="L7" s="101"/>
      <c r="M7" s="101"/>
      <c r="N7" s="101"/>
      <c r="O7" s="101"/>
      <c r="P7" s="101"/>
      <c r="Q7" s="101"/>
      <c r="R7" s="101"/>
      <c r="S7" s="101"/>
      <c r="T7" s="101"/>
      <c r="U7" s="101"/>
      <c r="V7" s="96"/>
      <c r="W7" s="101"/>
      <c r="X7" s="101"/>
      <c r="Y7" s="101"/>
      <c r="Z7" s="101"/>
      <c r="AA7" s="93"/>
      <c r="AB7" s="93"/>
      <c r="AC7" s="93"/>
      <c r="AD7" s="93"/>
      <c r="AE7" s="101"/>
      <c r="AF7" s="96"/>
      <c r="AG7" s="94"/>
      <c r="AH7" s="101"/>
      <c r="AI7" s="94"/>
      <c r="AJ7" s="96"/>
      <c r="AK7" s="96"/>
      <c r="AL7" s="96"/>
      <c r="AM7" s="96"/>
      <c r="AN7" s="101"/>
      <c r="AO7" s="101"/>
      <c r="AP7" s="101"/>
      <c r="AQ7" s="101"/>
      <c r="AR7" s="101"/>
      <c r="AS7" s="101"/>
      <c r="AT7" s="101"/>
      <c r="AU7" s="101"/>
      <c r="AV7" s="5"/>
    </row>
    <row r="8" spans="1:48" x14ac:dyDescent="0.35">
      <c r="AA8" s="95"/>
      <c r="AB8" s="95"/>
      <c r="AC8" s="95"/>
      <c r="AD8" s="95"/>
      <c r="AE8" s="95"/>
      <c r="AF8" s="95"/>
      <c r="AG8" s="95"/>
      <c r="AH8" s="95"/>
      <c r="AI8" s="95"/>
      <c r="AJ8" s="95"/>
      <c r="AK8" s="95"/>
      <c r="AL8" s="95"/>
      <c r="AM8" s="95"/>
    </row>
    <row r="9" spans="1:48" x14ac:dyDescent="0.35">
      <c r="AE9" s="91"/>
    </row>
    <row r="11" spans="1:48" x14ac:dyDescent="0.35">
      <c r="A11" s="23" t="s">
        <v>133</v>
      </c>
    </row>
    <row r="12" spans="1:48" x14ac:dyDescent="0.35">
      <c r="A12" s="23"/>
    </row>
    <row r="13" spans="1:48" x14ac:dyDescent="0.35">
      <c r="A13" s="23" t="s">
        <v>134</v>
      </c>
    </row>
    <row r="14" spans="1:48" x14ac:dyDescent="0.35">
      <c r="A14" s="23"/>
    </row>
    <row r="15" spans="1:48" x14ac:dyDescent="0.35">
      <c r="A15" s="23" t="s">
        <v>135</v>
      </c>
    </row>
    <row r="16" spans="1:48" x14ac:dyDescent="0.35">
      <c r="A16" s="23"/>
    </row>
    <row r="17" spans="1:1" x14ac:dyDescent="0.35">
      <c r="A17" s="23" t="s">
        <v>136</v>
      </c>
    </row>
    <row r="18" spans="1:1" x14ac:dyDescent="0.35">
      <c r="A18" s="23"/>
    </row>
    <row r="19" spans="1:1" x14ac:dyDescent="0.35">
      <c r="A19" s="23"/>
    </row>
    <row r="20" spans="1:1" x14ac:dyDescent="0.35">
      <c r="A20" s="23"/>
    </row>
    <row r="21" spans="1:1" x14ac:dyDescent="0.35">
      <c r="A21" s="21" t="s">
        <v>99</v>
      </c>
    </row>
    <row r="22" spans="1:1" x14ac:dyDescent="0.35">
      <c r="A22" s="21" t="s">
        <v>61</v>
      </c>
    </row>
    <row r="23" spans="1:1" x14ac:dyDescent="0.35">
      <c r="A23" s="21" t="s">
        <v>48</v>
      </c>
    </row>
    <row r="24" spans="1:1" x14ac:dyDescent="0.35">
      <c r="A24" s="21" t="s">
        <v>100</v>
      </c>
    </row>
    <row r="25" spans="1:1" x14ac:dyDescent="0.35">
      <c r="A25" s="21" t="s">
        <v>101</v>
      </c>
    </row>
    <row r="26" spans="1:1" x14ac:dyDescent="0.35">
      <c r="A26" s="21" t="s">
        <v>102</v>
      </c>
    </row>
  </sheetData>
  <pageMargins left="0.7" right="0.7" top="0.75" bottom="0.75" header="0.3" footer="0.3"/>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V26"/>
  <sheetViews>
    <sheetView topLeftCell="W1" workbookViewId="0">
      <selection activeCell="AC18" sqref="AC18"/>
    </sheetView>
  </sheetViews>
  <sheetFormatPr defaultColWidth="9.1796875" defaultRowHeight="14.5" x14ac:dyDescent="0.35"/>
  <cols>
    <col min="1" max="1" width="9.1796875" style="104"/>
    <col min="2" max="2" width="9.1796875" style="104" customWidth="1"/>
    <col min="3" max="18" width="9.1796875" style="104"/>
    <col min="19" max="19" width="30.1796875" style="104" customWidth="1"/>
    <col min="20" max="21" width="9.1796875" style="104" customWidth="1"/>
    <col min="22" max="22" width="9.1796875" style="104"/>
    <col min="23" max="26" width="9.1796875" style="104" customWidth="1"/>
    <col min="27" max="31" width="9.1796875" style="104"/>
    <col min="32" max="32" width="10.08984375" style="104" customWidth="1"/>
    <col min="33" max="16384" width="9.1796875" style="104"/>
  </cols>
  <sheetData>
    <row r="1" spans="1:48" ht="43.5" x14ac:dyDescent="0.35">
      <c r="A1" s="90" t="s">
        <v>0</v>
      </c>
      <c r="B1" s="90" t="s">
        <v>1</v>
      </c>
      <c r="C1" s="90" t="s">
        <v>2</v>
      </c>
      <c r="D1" s="90" t="s">
        <v>3</v>
      </c>
      <c r="E1" s="90" t="s">
        <v>4</v>
      </c>
      <c r="F1" s="90" t="s">
        <v>5</v>
      </c>
      <c r="G1" s="92" t="s">
        <v>6</v>
      </c>
      <c r="H1" s="90" t="s">
        <v>7</v>
      </c>
      <c r="I1" s="90" t="s">
        <v>8</v>
      </c>
      <c r="J1" s="90" t="s">
        <v>9</v>
      </c>
      <c r="K1" s="90" t="s">
        <v>10</v>
      </c>
      <c r="L1" s="90" t="s">
        <v>11</v>
      </c>
      <c r="M1" s="90" t="s">
        <v>12</v>
      </c>
      <c r="N1" s="90" t="s">
        <v>13</v>
      </c>
      <c r="O1" s="90" t="s">
        <v>14</v>
      </c>
      <c r="P1" s="90" t="s">
        <v>15</v>
      </c>
      <c r="Q1" s="90" t="s">
        <v>16</v>
      </c>
      <c r="R1" s="90" t="s">
        <v>17</v>
      </c>
      <c r="S1" s="90" t="s">
        <v>18</v>
      </c>
      <c r="T1" s="90" t="s">
        <v>19</v>
      </c>
      <c r="U1" s="90" t="s">
        <v>20</v>
      </c>
      <c r="V1" s="90" t="s">
        <v>21</v>
      </c>
      <c r="W1" s="90" t="s">
        <v>22</v>
      </c>
      <c r="X1" s="90" t="s">
        <v>23</v>
      </c>
      <c r="Y1" s="90" t="s">
        <v>24</v>
      </c>
      <c r="Z1" s="90" t="s">
        <v>25</v>
      </c>
      <c r="AA1" s="90" t="s">
        <v>26</v>
      </c>
      <c r="AB1" s="90" t="s">
        <v>27</v>
      </c>
      <c r="AC1" s="90" t="s">
        <v>28</v>
      </c>
      <c r="AD1" s="90" t="s">
        <v>29</v>
      </c>
      <c r="AE1" s="90" t="s">
        <v>30</v>
      </c>
      <c r="AF1" s="90" t="s">
        <v>31</v>
      </c>
      <c r="AG1" s="90" t="s">
        <v>32</v>
      </c>
      <c r="AH1" s="90" t="s">
        <v>33</v>
      </c>
      <c r="AI1" s="90" t="s">
        <v>34</v>
      </c>
      <c r="AJ1" s="90" t="s">
        <v>35</v>
      </c>
      <c r="AK1" s="90" t="s">
        <v>36</v>
      </c>
      <c r="AL1" s="90" t="s">
        <v>37</v>
      </c>
      <c r="AM1" s="90" t="s">
        <v>38</v>
      </c>
      <c r="AN1" s="90" t="s">
        <v>39</v>
      </c>
      <c r="AO1" s="90" t="s">
        <v>40</v>
      </c>
      <c r="AP1" s="90" t="s">
        <v>41</v>
      </c>
      <c r="AQ1" s="90" t="s">
        <v>42</v>
      </c>
      <c r="AR1" s="90" t="s">
        <v>43</v>
      </c>
      <c r="AS1" s="90" t="s">
        <v>44</v>
      </c>
      <c r="AT1" s="90" t="s">
        <v>45</v>
      </c>
      <c r="AU1" s="90" t="s">
        <v>46</v>
      </c>
      <c r="AV1" s="90" t="s">
        <v>47</v>
      </c>
    </row>
    <row r="2" spans="1:48" x14ac:dyDescent="0.35">
      <c r="A2" s="101">
        <v>7</v>
      </c>
      <c r="B2" s="94">
        <v>6</v>
      </c>
      <c r="C2" s="101">
        <v>2015</v>
      </c>
      <c r="D2" s="101">
        <v>10267</v>
      </c>
      <c r="E2" s="101"/>
      <c r="F2" s="101" t="s">
        <v>48</v>
      </c>
      <c r="G2" s="91" t="s">
        <v>49</v>
      </c>
      <c r="H2" s="101" t="s">
        <v>50</v>
      </c>
      <c r="I2" s="101" t="s">
        <v>51</v>
      </c>
      <c r="J2" s="101">
        <v>80228</v>
      </c>
      <c r="K2" s="101">
        <v>720</v>
      </c>
      <c r="L2" s="101" t="s">
        <v>127</v>
      </c>
      <c r="M2" s="101">
        <v>720</v>
      </c>
      <c r="N2" s="101" t="s">
        <v>91</v>
      </c>
      <c r="O2" s="101" t="s">
        <v>54</v>
      </c>
      <c r="P2" s="101">
        <v>17</v>
      </c>
      <c r="Q2" s="101">
        <v>7691</v>
      </c>
      <c r="R2" s="101">
        <v>0</v>
      </c>
      <c r="S2" s="101" t="s">
        <v>62</v>
      </c>
      <c r="T2" s="101" t="s">
        <v>63</v>
      </c>
      <c r="U2" s="101" t="s">
        <v>56</v>
      </c>
      <c r="V2" s="101">
        <v>0</v>
      </c>
      <c r="W2" s="101" t="s">
        <v>128</v>
      </c>
      <c r="X2" s="101">
        <v>35</v>
      </c>
      <c r="Y2" s="101" t="s">
        <v>57</v>
      </c>
      <c r="Z2" s="101" t="s">
        <v>65</v>
      </c>
      <c r="AA2" s="101">
        <v>0</v>
      </c>
      <c r="AB2" s="104">
        <v>0</v>
      </c>
      <c r="AC2" s="104">
        <v>0</v>
      </c>
      <c r="AD2" s="104">
        <v>0</v>
      </c>
      <c r="AE2" s="101">
        <v>0</v>
      </c>
      <c r="AF2" s="93">
        <v>0</v>
      </c>
      <c r="AG2" s="94"/>
      <c r="AH2" s="101">
        <v>0</v>
      </c>
      <c r="AI2" s="94"/>
      <c r="AJ2" s="93">
        <v>0</v>
      </c>
      <c r="AK2" s="93">
        <v>0</v>
      </c>
      <c r="AL2" s="93">
        <v>0</v>
      </c>
      <c r="AM2" s="93">
        <v>0</v>
      </c>
      <c r="AN2" s="101"/>
      <c r="AO2" s="101"/>
      <c r="AP2" s="101"/>
      <c r="AQ2" s="101"/>
      <c r="AR2" s="101"/>
      <c r="AS2" s="101" t="s">
        <v>126</v>
      </c>
      <c r="AT2" s="101" t="s">
        <v>60</v>
      </c>
      <c r="AU2" s="101" t="s">
        <v>125</v>
      </c>
      <c r="AV2" s="105">
        <v>42226</v>
      </c>
    </row>
    <row r="3" spans="1:48" x14ac:dyDescent="0.35">
      <c r="A3" s="101">
        <v>7</v>
      </c>
      <c r="B3" s="94">
        <v>6</v>
      </c>
      <c r="C3" s="101">
        <v>2015</v>
      </c>
      <c r="D3" s="101">
        <v>10267</v>
      </c>
      <c r="E3" s="101"/>
      <c r="F3" s="101" t="s">
        <v>48</v>
      </c>
      <c r="G3" s="91" t="s">
        <v>49</v>
      </c>
      <c r="H3" s="101" t="s">
        <v>50</v>
      </c>
      <c r="I3" s="101" t="s">
        <v>51</v>
      </c>
      <c r="J3" s="101">
        <v>80228</v>
      </c>
      <c r="K3" s="101">
        <v>720</v>
      </c>
      <c r="L3" s="101" t="s">
        <v>127</v>
      </c>
      <c r="M3" s="101">
        <v>720</v>
      </c>
      <c r="N3" s="101" t="s">
        <v>91</v>
      </c>
      <c r="O3" s="101" t="s">
        <v>54</v>
      </c>
      <c r="P3" s="101">
        <v>17</v>
      </c>
      <c r="Q3" s="101">
        <v>7694</v>
      </c>
      <c r="R3" s="101">
        <v>0</v>
      </c>
      <c r="S3" s="101" t="s">
        <v>73</v>
      </c>
      <c r="T3" s="101" t="s">
        <v>69</v>
      </c>
      <c r="U3" s="101" t="s">
        <v>70</v>
      </c>
      <c r="V3" s="93">
        <v>30</v>
      </c>
      <c r="W3" s="101" t="s">
        <v>129</v>
      </c>
      <c r="X3" s="101">
        <v>13</v>
      </c>
      <c r="Y3" s="101" t="s">
        <v>67</v>
      </c>
      <c r="Z3" s="101" t="s">
        <v>58</v>
      </c>
      <c r="AA3" s="101">
        <v>310</v>
      </c>
      <c r="AB3" s="16">
        <v>33</v>
      </c>
      <c r="AC3" s="16">
        <v>181</v>
      </c>
      <c r="AD3" s="104">
        <v>0</v>
      </c>
      <c r="AE3" s="101">
        <f>AA3+AB3-AC3</f>
        <v>162</v>
      </c>
      <c r="AF3" s="101">
        <f>V3*5</f>
        <v>150</v>
      </c>
      <c r="AG3" s="96"/>
      <c r="AH3" s="101">
        <f>AF3</f>
        <v>150</v>
      </c>
      <c r="AI3" s="94"/>
      <c r="AJ3" s="93">
        <v>0</v>
      </c>
      <c r="AK3" s="93">
        <v>0</v>
      </c>
      <c r="AL3" s="93">
        <v>0</v>
      </c>
      <c r="AM3" s="93">
        <v>3</v>
      </c>
      <c r="AN3" s="101" t="s">
        <v>72</v>
      </c>
      <c r="AO3" s="101"/>
      <c r="AP3" s="101"/>
      <c r="AQ3" s="101"/>
      <c r="AR3" s="101"/>
      <c r="AS3" s="101" t="s">
        <v>126</v>
      </c>
      <c r="AT3" s="101" t="s">
        <v>60</v>
      </c>
      <c r="AU3" s="101" t="s">
        <v>125</v>
      </c>
      <c r="AV3" s="105">
        <v>42226</v>
      </c>
    </row>
    <row r="4" spans="1:48" x14ac:dyDescent="0.35">
      <c r="A4" s="101">
        <v>7</v>
      </c>
      <c r="B4" s="94">
        <v>6</v>
      </c>
      <c r="C4" s="101">
        <v>2015</v>
      </c>
      <c r="D4" s="101">
        <v>10267</v>
      </c>
      <c r="E4" s="101"/>
      <c r="F4" s="101" t="s">
        <v>48</v>
      </c>
      <c r="G4" s="91" t="s">
        <v>49</v>
      </c>
      <c r="H4" s="101" t="s">
        <v>50</v>
      </c>
      <c r="I4" s="101" t="s">
        <v>51</v>
      </c>
      <c r="J4" s="101">
        <v>80228</v>
      </c>
      <c r="K4" s="101">
        <v>720</v>
      </c>
      <c r="L4" s="101" t="s">
        <v>127</v>
      </c>
      <c r="M4" s="101">
        <v>720</v>
      </c>
      <c r="N4" s="101" t="s">
        <v>91</v>
      </c>
      <c r="O4" s="101" t="s">
        <v>54</v>
      </c>
      <c r="P4" s="101">
        <v>17</v>
      </c>
      <c r="Q4" s="101">
        <v>7696</v>
      </c>
      <c r="R4" s="101">
        <v>0</v>
      </c>
      <c r="S4" s="101" t="s">
        <v>75</v>
      </c>
      <c r="T4" s="101" t="s">
        <v>85</v>
      </c>
      <c r="U4" s="101" t="s">
        <v>70</v>
      </c>
      <c r="V4" s="93">
        <v>30</v>
      </c>
      <c r="W4" s="101" t="s">
        <v>130</v>
      </c>
      <c r="X4" s="101">
        <v>9</v>
      </c>
      <c r="Y4" s="101" t="s">
        <v>67</v>
      </c>
      <c r="Z4" s="101" t="s">
        <v>58</v>
      </c>
      <c r="AA4" s="101">
        <v>0</v>
      </c>
      <c r="AB4" s="16">
        <v>0</v>
      </c>
      <c r="AC4" s="16">
        <v>0</v>
      </c>
      <c r="AD4" s="104">
        <v>0</v>
      </c>
      <c r="AE4" s="101">
        <f>AA4+AB4-AC4</f>
        <v>0</v>
      </c>
      <c r="AF4" s="101">
        <f>AJ4</f>
        <v>3172</v>
      </c>
      <c r="AG4" s="94"/>
      <c r="AH4" s="101">
        <v>0</v>
      </c>
      <c r="AI4" s="94"/>
      <c r="AJ4" s="93">
        <v>3172</v>
      </c>
      <c r="AK4" s="93">
        <v>0</v>
      </c>
      <c r="AL4" s="93">
        <v>620</v>
      </c>
      <c r="AM4" s="93">
        <v>0</v>
      </c>
      <c r="AN4" s="101"/>
      <c r="AO4" s="101"/>
      <c r="AP4" s="101"/>
      <c r="AQ4" s="101"/>
      <c r="AR4" s="101"/>
      <c r="AS4" s="101" t="s">
        <v>126</v>
      </c>
      <c r="AT4" s="101" t="s">
        <v>60</v>
      </c>
      <c r="AU4" s="101" t="s">
        <v>125</v>
      </c>
      <c r="AV4" s="105">
        <v>42226</v>
      </c>
    </row>
    <row r="5" spans="1:48" x14ac:dyDescent="0.35">
      <c r="A5" s="101">
        <v>7</v>
      </c>
      <c r="B5" s="94">
        <v>6</v>
      </c>
      <c r="C5" s="101">
        <v>2015</v>
      </c>
      <c r="D5" s="101">
        <v>10267</v>
      </c>
      <c r="E5" s="101"/>
      <c r="F5" s="101" t="s">
        <v>48</v>
      </c>
      <c r="G5" s="91" t="s">
        <v>49</v>
      </c>
      <c r="H5" s="101" t="s">
        <v>50</v>
      </c>
      <c r="I5" s="101" t="s">
        <v>51</v>
      </c>
      <c r="J5" s="101">
        <v>80228</v>
      </c>
      <c r="K5" s="101">
        <v>720</v>
      </c>
      <c r="L5" s="101" t="s">
        <v>127</v>
      </c>
      <c r="M5" s="101">
        <v>720</v>
      </c>
      <c r="N5" s="101" t="s">
        <v>91</v>
      </c>
      <c r="O5" s="101" t="s">
        <v>54</v>
      </c>
      <c r="P5" s="101">
        <v>17</v>
      </c>
      <c r="Q5" s="101">
        <v>7702</v>
      </c>
      <c r="R5" s="101">
        <v>0</v>
      </c>
      <c r="S5" s="101" t="s">
        <v>77</v>
      </c>
      <c r="T5" s="101" t="s">
        <v>78</v>
      </c>
      <c r="U5" s="101" t="s">
        <v>70</v>
      </c>
      <c r="V5" s="93">
        <v>30</v>
      </c>
      <c r="W5" s="101" t="s">
        <v>132</v>
      </c>
      <c r="X5" s="101">
        <v>8</v>
      </c>
      <c r="Y5" s="101" t="s">
        <v>67</v>
      </c>
      <c r="Z5" s="101" t="s">
        <v>58</v>
      </c>
      <c r="AA5" s="102">
        <v>192</v>
      </c>
      <c r="AB5" s="15">
        <v>358</v>
      </c>
      <c r="AC5" s="15">
        <v>377</v>
      </c>
      <c r="AD5" s="104">
        <v>0</v>
      </c>
      <c r="AE5" s="102">
        <f>AA5+AB5-AC5</f>
        <v>173</v>
      </c>
      <c r="AF5" s="101">
        <f>AH5+AJ5</f>
        <v>484</v>
      </c>
      <c r="AG5" s="94"/>
      <c r="AH5" s="101">
        <f>V5*10</f>
        <v>300</v>
      </c>
      <c r="AI5" s="94"/>
      <c r="AJ5" s="93">
        <v>184</v>
      </c>
      <c r="AK5" s="93">
        <v>39</v>
      </c>
      <c r="AL5" s="93">
        <v>820</v>
      </c>
      <c r="AM5" s="93">
        <v>28</v>
      </c>
      <c r="AN5" s="101" t="s">
        <v>72</v>
      </c>
      <c r="AO5" s="101"/>
      <c r="AP5" s="101"/>
      <c r="AQ5" s="101"/>
      <c r="AR5" s="101"/>
      <c r="AS5" s="101" t="s">
        <v>126</v>
      </c>
      <c r="AT5" s="101" t="s">
        <v>60</v>
      </c>
      <c r="AU5" s="101" t="s">
        <v>125</v>
      </c>
      <c r="AV5" s="105">
        <v>42226</v>
      </c>
    </row>
    <row r="6" spans="1:48" x14ac:dyDescent="0.35">
      <c r="A6" s="101"/>
      <c r="B6" s="94"/>
      <c r="C6" s="101"/>
      <c r="D6" s="101"/>
      <c r="E6" s="101"/>
      <c r="F6" s="101"/>
      <c r="G6" s="91"/>
      <c r="H6" s="101"/>
      <c r="I6" s="101"/>
      <c r="J6" s="101"/>
      <c r="K6" s="101"/>
      <c r="L6" s="101"/>
      <c r="M6" s="101"/>
      <c r="N6" s="101"/>
      <c r="O6" s="101"/>
      <c r="P6" s="101"/>
      <c r="Q6" s="101"/>
      <c r="R6" s="101"/>
      <c r="S6" s="101"/>
      <c r="T6" s="101"/>
      <c r="U6" s="101"/>
      <c r="V6" s="93"/>
      <c r="W6" s="101"/>
      <c r="X6" s="101"/>
      <c r="Y6" s="101"/>
      <c r="Z6" s="101"/>
      <c r="AA6" s="101"/>
      <c r="AB6" s="16"/>
      <c r="AC6" s="16"/>
      <c r="AE6" s="101"/>
      <c r="AF6" s="93"/>
      <c r="AG6" s="94"/>
      <c r="AH6" s="101"/>
      <c r="AI6" s="94"/>
      <c r="AJ6" s="93"/>
      <c r="AK6" s="93"/>
      <c r="AL6" s="93"/>
      <c r="AM6" s="93"/>
      <c r="AN6" s="101"/>
      <c r="AO6" s="101"/>
      <c r="AP6" s="101"/>
      <c r="AQ6" s="101"/>
      <c r="AR6" s="101"/>
      <c r="AS6" s="101"/>
      <c r="AT6" s="101"/>
      <c r="AU6" s="101"/>
      <c r="AV6" s="105"/>
    </row>
    <row r="7" spans="1:48" x14ac:dyDescent="0.35">
      <c r="A7" s="101"/>
      <c r="B7" s="94"/>
      <c r="C7" s="101"/>
      <c r="D7" s="101"/>
      <c r="E7" s="101"/>
      <c r="F7" s="101"/>
      <c r="G7" s="91"/>
      <c r="H7" s="101"/>
      <c r="I7" s="101"/>
      <c r="J7" s="101"/>
      <c r="K7" s="101"/>
      <c r="L7" s="101"/>
      <c r="M7" s="101"/>
      <c r="N7" s="101"/>
      <c r="O7" s="101"/>
      <c r="P7" s="101"/>
      <c r="Q7" s="101"/>
      <c r="R7" s="101"/>
      <c r="S7" s="101"/>
      <c r="T7" s="101"/>
      <c r="U7" s="101"/>
      <c r="V7" s="96"/>
      <c r="W7" s="101"/>
      <c r="X7" s="101"/>
      <c r="Y7" s="101"/>
      <c r="Z7" s="101"/>
      <c r="AA7" s="93"/>
      <c r="AB7" s="93"/>
      <c r="AC7" s="93"/>
      <c r="AD7" s="93"/>
      <c r="AE7" s="101"/>
      <c r="AF7" s="96"/>
      <c r="AG7" s="94"/>
      <c r="AH7" s="101"/>
      <c r="AI7" s="94"/>
      <c r="AJ7" s="96"/>
      <c r="AK7" s="96"/>
      <c r="AL7" s="96"/>
      <c r="AM7" s="96"/>
      <c r="AN7" s="101"/>
      <c r="AO7" s="101"/>
      <c r="AP7" s="101"/>
      <c r="AQ7" s="101"/>
      <c r="AR7" s="101"/>
      <c r="AS7" s="101"/>
      <c r="AT7" s="101"/>
      <c r="AU7" s="101"/>
      <c r="AV7" s="5"/>
    </row>
    <row r="8" spans="1:48" x14ac:dyDescent="0.35">
      <c r="AA8" s="95"/>
      <c r="AB8" s="95"/>
      <c r="AC8" s="95"/>
      <c r="AD8" s="95"/>
      <c r="AE8" s="95"/>
      <c r="AF8" s="95"/>
      <c r="AG8" s="95"/>
      <c r="AH8" s="95"/>
      <c r="AI8" s="95"/>
      <c r="AJ8" s="95"/>
      <c r="AK8" s="95"/>
      <c r="AL8" s="95"/>
      <c r="AM8" s="95"/>
    </row>
    <row r="9" spans="1:48" x14ac:dyDescent="0.35">
      <c r="AE9" s="91"/>
    </row>
    <row r="11" spans="1:48" x14ac:dyDescent="0.35">
      <c r="A11" s="23"/>
    </row>
    <row r="12" spans="1:48" x14ac:dyDescent="0.35">
      <c r="A12" s="23"/>
    </row>
    <row r="13" spans="1:48" x14ac:dyDescent="0.35">
      <c r="A13" s="23"/>
    </row>
    <row r="14" spans="1:48" x14ac:dyDescent="0.35">
      <c r="A14" s="23"/>
    </row>
    <row r="15" spans="1:48" x14ac:dyDescent="0.35">
      <c r="A15" s="23"/>
    </row>
    <row r="16" spans="1:48" x14ac:dyDescent="0.35">
      <c r="A16" s="23"/>
    </row>
    <row r="17" spans="1:1" x14ac:dyDescent="0.35">
      <c r="A17" s="23"/>
    </row>
    <row r="18" spans="1:1" x14ac:dyDescent="0.35">
      <c r="A18" s="23"/>
    </row>
    <row r="19" spans="1:1" x14ac:dyDescent="0.35">
      <c r="A19" s="23"/>
    </row>
    <row r="20" spans="1:1" x14ac:dyDescent="0.35">
      <c r="A20" s="23"/>
    </row>
    <row r="21" spans="1:1" x14ac:dyDescent="0.35">
      <c r="A21" s="21"/>
    </row>
    <row r="22" spans="1:1" x14ac:dyDescent="0.35">
      <c r="A22" s="21"/>
    </row>
    <row r="23" spans="1:1" x14ac:dyDescent="0.35">
      <c r="A23" s="21"/>
    </row>
    <row r="24" spans="1:1" x14ac:dyDescent="0.35">
      <c r="A24" s="21"/>
    </row>
    <row r="25" spans="1:1" x14ac:dyDescent="0.35">
      <c r="A25" s="21"/>
    </row>
    <row r="26" spans="1:1" x14ac:dyDescent="0.35">
      <c r="A26" s="21"/>
    </row>
  </sheetData>
  <pageMargins left="0.7" right="0.7" top="0.75" bottom="0.75" header="0.3" footer="0.3"/>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V26"/>
  <sheetViews>
    <sheetView topLeftCell="X1" workbookViewId="0">
      <selection activeCell="AE20" sqref="AE20"/>
    </sheetView>
  </sheetViews>
  <sheetFormatPr defaultColWidth="9.1796875" defaultRowHeight="14.5" x14ac:dyDescent="0.35"/>
  <cols>
    <col min="1" max="1" width="9.1796875" style="104"/>
    <col min="2" max="2" width="9.1796875" style="104" customWidth="1"/>
    <col min="3" max="18" width="9.1796875" style="104"/>
    <col min="19" max="19" width="30.1796875" style="104" customWidth="1"/>
    <col min="20" max="21" width="9.1796875" style="104" customWidth="1"/>
    <col min="22" max="22" width="9.1796875" style="104"/>
    <col min="23" max="26" width="9.1796875" style="104" customWidth="1"/>
    <col min="27" max="31" width="9.1796875" style="104"/>
    <col min="32" max="32" width="10.08984375" style="104" customWidth="1"/>
    <col min="33" max="16384" width="9.1796875" style="104"/>
  </cols>
  <sheetData>
    <row r="1" spans="1:48" ht="43.5" x14ac:dyDescent="0.35">
      <c r="A1" s="90" t="s">
        <v>0</v>
      </c>
      <c r="B1" s="90" t="s">
        <v>1</v>
      </c>
      <c r="C1" s="90" t="s">
        <v>2</v>
      </c>
      <c r="D1" s="90" t="s">
        <v>3</v>
      </c>
      <c r="E1" s="90" t="s">
        <v>4</v>
      </c>
      <c r="F1" s="90" t="s">
        <v>5</v>
      </c>
      <c r="G1" s="92" t="s">
        <v>6</v>
      </c>
      <c r="H1" s="90" t="s">
        <v>7</v>
      </c>
      <c r="I1" s="90" t="s">
        <v>8</v>
      </c>
      <c r="J1" s="90" t="s">
        <v>9</v>
      </c>
      <c r="K1" s="90" t="s">
        <v>10</v>
      </c>
      <c r="L1" s="90" t="s">
        <v>11</v>
      </c>
      <c r="M1" s="90" t="s">
        <v>12</v>
      </c>
      <c r="N1" s="90" t="s">
        <v>13</v>
      </c>
      <c r="O1" s="90" t="s">
        <v>14</v>
      </c>
      <c r="P1" s="90" t="s">
        <v>15</v>
      </c>
      <c r="Q1" s="90" t="s">
        <v>16</v>
      </c>
      <c r="R1" s="90" t="s">
        <v>17</v>
      </c>
      <c r="S1" s="90" t="s">
        <v>18</v>
      </c>
      <c r="T1" s="90" t="s">
        <v>19</v>
      </c>
      <c r="U1" s="90" t="s">
        <v>20</v>
      </c>
      <c r="V1" s="90" t="s">
        <v>21</v>
      </c>
      <c r="W1" s="90" t="s">
        <v>22</v>
      </c>
      <c r="X1" s="90" t="s">
        <v>23</v>
      </c>
      <c r="Y1" s="90" t="s">
        <v>24</v>
      </c>
      <c r="Z1" s="90" t="s">
        <v>25</v>
      </c>
      <c r="AA1" s="90" t="s">
        <v>26</v>
      </c>
      <c r="AB1" s="90" t="s">
        <v>27</v>
      </c>
      <c r="AC1" s="90" t="s">
        <v>28</v>
      </c>
      <c r="AD1" s="90" t="s">
        <v>29</v>
      </c>
      <c r="AE1" s="90" t="s">
        <v>30</v>
      </c>
      <c r="AF1" s="90" t="s">
        <v>31</v>
      </c>
      <c r="AG1" s="90" t="s">
        <v>32</v>
      </c>
      <c r="AH1" s="90" t="s">
        <v>33</v>
      </c>
      <c r="AI1" s="90" t="s">
        <v>34</v>
      </c>
      <c r="AJ1" s="90" t="s">
        <v>35</v>
      </c>
      <c r="AK1" s="90" t="s">
        <v>36</v>
      </c>
      <c r="AL1" s="90" t="s">
        <v>37</v>
      </c>
      <c r="AM1" s="90" t="s">
        <v>38</v>
      </c>
      <c r="AN1" s="90" t="s">
        <v>39</v>
      </c>
      <c r="AO1" s="90" t="s">
        <v>40</v>
      </c>
      <c r="AP1" s="90" t="s">
        <v>41</v>
      </c>
      <c r="AQ1" s="90" t="s">
        <v>42</v>
      </c>
      <c r="AR1" s="90" t="s">
        <v>43</v>
      </c>
      <c r="AS1" s="90" t="s">
        <v>44</v>
      </c>
      <c r="AT1" s="90" t="s">
        <v>45</v>
      </c>
      <c r="AU1" s="90" t="s">
        <v>46</v>
      </c>
      <c r="AV1" s="90" t="s">
        <v>47</v>
      </c>
    </row>
    <row r="2" spans="1:48" x14ac:dyDescent="0.35">
      <c r="A2" s="101">
        <v>7</v>
      </c>
      <c r="B2" s="94">
        <v>7</v>
      </c>
      <c r="C2" s="101">
        <v>2015</v>
      </c>
      <c r="D2" s="101">
        <v>10267</v>
      </c>
      <c r="E2" s="101"/>
      <c r="F2" s="101" t="s">
        <v>48</v>
      </c>
      <c r="G2" s="91" t="s">
        <v>49</v>
      </c>
      <c r="H2" s="101" t="s">
        <v>50</v>
      </c>
      <c r="I2" s="101" t="s">
        <v>51</v>
      </c>
      <c r="J2" s="101">
        <v>80228</v>
      </c>
      <c r="K2" s="101">
        <v>720</v>
      </c>
      <c r="L2" s="101" t="s">
        <v>127</v>
      </c>
      <c r="M2" s="101">
        <v>720</v>
      </c>
      <c r="N2" s="101" t="s">
        <v>91</v>
      </c>
      <c r="O2" s="101" t="s">
        <v>54</v>
      </c>
      <c r="P2" s="101">
        <v>17</v>
      </c>
      <c r="Q2" s="101">
        <v>7691</v>
      </c>
      <c r="R2" s="101">
        <v>0</v>
      </c>
      <c r="S2" s="101" t="s">
        <v>62</v>
      </c>
      <c r="T2" s="101" t="s">
        <v>63</v>
      </c>
      <c r="U2" s="101" t="s">
        <v>56</v>
      </c>
      <c r="V2" s="101">
        <v>0</v>
      </c>
      <c r="W2" s="101" t="s">
        <v>128</v>
      </c>
      <c r="X2" s="101">
        <v>35</v>
      </c>
      <c r="Y2" s="101" t="s">
        <v>57</v>
      </c>
      <c r="Z2" s="101" t="s">
        <v>65</v>
      </c>
      <c r="AA2" s="101">
        <v>0</v>
      </c>
      <c r="AB2" s="104">
        <v>0</v>
      </c>
      <c r="AC2" s="104">
        <v>0</v>
      </c>
      <c r="AD2" s="104">
        <v>0</v>
      </c>
      <c r="AE2" s="101">
        <v>0</v>
      </c>
      <c r="AF2" s="93">
        <v>0</v>
      </c>
      <c r="AG2" s="94"/>
      <c r="AH2" s="101">
        <v>0</v>
      </c>
      <c r="AI2" s="94"/>
      <c r="AJ2" s="93">
        <v>0</v>
      </c>
      <c r="AK2" s="93">
        <v>0</v>
      </c>
      <c r="AL2" s="93">
        <v>0</v>
      </c>
      <c r="AM2" s="93">
        <v>0</v>
      </c>
      <c r="AN2" s="101"/>
      <c r="AO2" s="101"/>
      <c r="AP2" s="101"/>
      <c r="AQ2" s="101"/>
      <c r="AR2" s="101"/>
      <c r="AS2" s="101" t="s">
        <v>126</v>
      </c>
      <c r="AT2" s="101" t="s">
        <v>60</v>
      </c>
      <c r="AU2" s="101" t="s">
        <v>125</v>
      </c>
      <c r="AV2" s="105">
        <v>42257</v>
      </c>
    </row>
    <row r="3" spans="1:48" x14ac:dyDescent="0.35">
      <c r="A3" s="101">
        <v>7</v>
      </c>
      <c r="B3" s="94">
        <v>7</v>
      </c>
      <c r="C3" s="101">
        <v>2015</v>
      </c>
      <c r="D3" s="101">
        <v>10267</v>
      </c>
      <c r="E3" s="101"/>
      <c r="F3" s="101" t="s">
        <v>48</v>
      </c>
      <c r="G3" s="91" t="s">
        <v>49</v>
      </c>
      <c r="H3" s="101" t="s">
        <v>50</v>
      </c>
      <c r="I3" s="101" t="s">
        <v>51</v>
      </c>
      <c r="J3" s="101">
        <v>80228</v>
      </c>
      <c r="K3" s="101">
        <v>720</v>
      </c>
      <c r="L3" s="101" t="s">
        <v>127</v>
      </c>
      <c r="M3" s="101">
        <v>720</v>
      </c>
      <c r="N3" s="101" t="s">
        <v>91</v>
      </c>
      <c r="O3" s="101" t="s">
        <v>54</v>
      </c>
      <c r="P3" s="101">
        <v>17</v>
      </c>
      <c r="Q3" s="101">
        <v>7694</v>
      </c>
      <c r="R3" s="101">
        <v>0</v>
      </c>
      <c r="S3" s="101" t="s">
        <v>73</v>
      </c>
      <c r="T3" s="101" t="s">
        <v>69</v>
      </c>
      <c r="U3" s="101" t="s">
        <v>70</v>
      </c>
      <c r="V3" s="93">
        <v>31</v>
      </c>
      <c r="W3" s="101" t="s">
        <v>129</v>
      </c>
      <c r="X3" s="101">
        <v>13</v>
      </c>
      <c r="Y3" s="101" t="s">
        <v>67</v>
      </c>
      <c r="Z3" s="101" t="s">
        <v>58</v>
      </c>
      <c r="AA3" s="101">
        <v>162</v>
      </c>
      <c r="AB3" s="16">
        <v>43</v>
      </c>
      <c r="AC3" s="16">
        <v>0</v>
      </c>
      <c r="AD3" s="104">
        <v>0</v>
      </c>
      <c r="AE3" s="101">
        <f>AA3+AB3-AC3</f>
        <v>205</v>
      </c>
      <c r="AF3" s="101">
        <f>V3*5</f>
        <v>155</v>
      </c>
      <c r="AG3" s="96"/>
      <c r="AH3" s="101">
        <f>AF3</f>
        <v>155</v>
      </c>
      <c r="AI3" s="94"/>
      <c r="AJ3" s="93">
        <v>0</v>
      </c>
      <c r="AK3" s="93">
        <v>0</v>
      </c>
      <c r="AL3" s="93">
        <v>0</v>
      </c>
      <c r="AM3" s="93">
        <v>4</v>
      </c>
      <c r="AN3" s="101" t="s">
        <v>72</v>
      </c>
      <c r="AO3" s="101"/>
      <c r="AP3" s="101"/>
      <c r="AQ3" s="101"/>
      <c r="AR3" s="101"/>
      <c r="AS3" s="101" t="s">
        <v>126</v>
      </c>
      <c r="AT3" s="101" t="s">
        <v>60</v>
      </c>
      <c r="AU3" s="101" t="s">
        <v>125</v>
      </c>
      <c r="AV3" s="105">
        <v>42257</v>
      </c>
    </row>
    <row r="4" spans="1:48" x14ac:dyDescent="0.35">
      <c r="A4" s="101">
        <v>7</v>
      </c>
      <c r="B4" s="94">
        <v>7</v>
      </c>
      <c r="C4" s="101">
        <v>2015</v>
      </c>
      <c r="D4" s="101">
        <v>10267</v>
      </c>
      <c r="E4" s="101"/>
      <c r="F4" s="101" t="s">
        <v>48</v>
      </c>
      <c r="G4" s="91" t="s">
        <v>49</v>
      </c>
      <c r="H4" s="101" t="s">
        <v>50</v>
      </c>
      <c r="I4" s="101" t="s">
        <v>51</v>
      </c>
      <c r="J4" s="101">
        <v>80228</v>
      </c>
      <c r="K4" s="101">
        <v>720</v>
      </c>
      <c r="L4" s="101" t="s">
        <v>127</v>
      </c>
      <c r="M4" s="101">
        <v>720</v>
      </c>
      <c r="N4" s="101" t="s">
        <v>91</v>
      </c>
      <c r="O4" s="101" t="s">
        <v>54</v>
      </c>
      <c r="P4" s="101">
        <v>17</v>
      </c>
      <c r="Q4" s="101">
        <v>7696</v>
      </c>
      <c r="R4" s="101">
        <v>0</v>
      </c>
      <c r="S4" s="101" t="s">
        <v>75</v>
      </c>
      <c r="T4" s="101" t="s">
        <v>85</v>
      </c>
      <c r="U4" s="101" t="s">
        <v>70</v>
      </c>
      <c r="V4" s="93">
        <v>25</v>
      </c>
      <c r="W4" s="101" t="s">
        <v>130</v>
      </c>
      <c r="X4" s="101">
        <v>9</v>
      </c>
      <c r="Y4" s="101" t="s">
        <v>67</v>
      </c>
      <c r="Z4" s="101" t="s">
        <v>58</v>
      </c>
      <c r="AA4" s="101">
        <v>0</v>
      </c>
      <c r="AB4" s="16">
        <v>0</v>
      </c>
      <c r="AC4" s="16">
        <v>0</v>
      </c>
      <c r="AD4" s="104">
        <v>0</v>
      </c>
      <c r="AE4" s="101">
        <f>AA4+AB4-AC4</f>
        <v>0</v>
      </c>
      <c r="AF4" s="101">
        <f>AJ4</f>
        <v>2098</v>
      </c>
      <c r="AG4" s="94"/>
      <c r="AH4" s="101">
        <v>0</v>
      </c>
      <c r="AI4" s="94"/>
      <c r="AJ4" s="93">
        <v>2098</v>
      </c>
      <c r="AK4" s="93">
        <v>0</v>
      </c>
      <c r="AL4" s="93">
        <v>620</v>
      </c>
      <c r="AM4" s="93">
        <v>0</v>
      </c>
      <c r="AN4" s="101"/>
      <c r="AO4" s="101"/>
      <c r="AP4" s="101"/>
      <c r="AQ4" s="101"/>
      <c r="AR4" s="101"/>
      <c r="AS4" s="101" t="s">
        <v>126</v>
      </c>
      <c r="AT4" s="101" t="s">
        <v>60</v>
      </c>
      <c r="AU4" s="101" t="s">
        <v>125</v>
      </c>
      <c r="AV4" s="105">
        <v>42257</v>
      </c>
    </row>
    <row r="5" spans="1:48" x14ac:dyDescent="0.35">
      <c r="A5" s="101">
        <v>7</v>
      </c>
      <c r="B5" s="94">
        <v>7</v>
      </c>
      <c r="C5" s="101">
        <v>2015</v>
      </c>
      <c r="D5" s="101">
        <v>10267</v>
      </c>
      <c r="E5" s="101"/>
      <c r="F5" s="101" t="s">
        <v>48</v>
      </c>
      <c r="G5" s="91" t="s">
        <v>49</v>
      </c>
      <c r="H5" s="101" t="s">
        <v>50</v>
      </c>
      <c r="I5" s="101" t="s">
        <v>51</v>
      </c>
      <c r="J5" s="101">
        <v>80228</v>
      </c>
      <c r="K5" s="101">
        <v>720</v>
      </c>
      <c r="L5" s="101" t="s">
        <v>127</v>
      </c>
      <c r="M5" s="101">
        <v>720</v>
      </c>
      <c r="N5" s="101" t="s">
        <v>91</v>
      </c>
      <c r="O5" s="101" t="s">
        <v>54</v>
      </c>
      <c r="P5" s="101">
        <v>17</v>
      </c>
      <c r="Q5" s="101">
        <v>7702</v>
      </c>
      <c r="R5" s="101">
        <v>0</v>
      </c>
      <c r="S5" s="101" t="s">
        <v>77</v>
      </c>
      <c r="T5" s="101" t="s">
        <v>78</v>
      </c>
      <c r="U5" s="101" t="s">
        <v>70</v>
      </c>
      <c r="V5" s="93">
        <v>31</v>
      </c>
      <c r="W5" s="101" t="s">
        <v>132</v>
      </c>
      <c r="X5" s="101">
        <v>8</v>
      </c>
      <c r="Y5" s="101" t="s">
        <v>67</v>
      </c>
      <c r="Z5" s="101" t="s">
        <v>58</v>
      </c>
      <c r="AA5" s="102">
        <v>173</v>
      </c>
      <c r="AB5" s="15">
        <v>360</v>
      </c>
      <c r="AC5" s="15">
        <v>412</v>
      </c>
      <c r="AD5" s="104">
        <v>0</v>
      </c>
      <c r="AE5" s="102">
        <f>AA5+AB5-AC5</f>
        <v>121</v>
      </c>
      <c r="AF5" s="101">
        <f>AH5+AJ5</f>
        <v>445</v>
      </c>
      <c r="AG5" s="94"/>
      <c r="AH5" s="101">
        <f>V5*10</f>
        <v>310</v>
      </c>
      <c r="AI5" s="94"/>
      <c r="AJ5" s="93">
        <v>135</v>
      </c>
      <c r="AK5" s="93">
        <v>39</v>
      </c>
      <c r="AL5" s="93">
        <v>820</v>
      </c>
      <c r="AM5" s="93">
        <v>26</v>
      </c>
      <c r="AN5" s="101" t="s">
        <v>72</v>
      </c>
      <c r="AO5" s="101"/>
      <c r="AP5" s="101"/>
      <c r="AQ5" s="101"/>
      <c r="AR5" s="101"/>
      <c r="AS5" s="101" t="s">
        <v>126</v>
      </c>
      <c r="AT5" s="101" t="s">
        <v>60</v>
      </c>
      <c r="AU5" s="101" t="s">
        <v>125</v>
      </c>
      <c r="AV5" s="105">
        <v>42257</v>
      </c>
    </row>
    <row r="6" spans="1:48" x14ac:dyDescent="0.35">
      <c r="A6" s="101"/>
      <c r="B6" s="94"/>
      <c r="C6" s="101"/>
      <c r="D6" s="101"/>
      <c r="E6" s="101"/>
      <c r="F6" s="101"/>
      <c r="G6" s="91"/>
      <c r="H6" s="101"/>
      <c r="I6" s="101"/>
      <c r="J6" s="101"/>
      <c r="K6" s="101"/>
      <c r="L6" s="101"/>
      <c r="M6" s="101"/>
      <c r="N6" s="101"/>
      <c r="O6" s="101"/>
      <c r="P6" s="101"/>
      <c r="Q6" s="101"/>
      <c r="R6" s="101"/>
      <c r="S6" s="101"/>
      <c r="T6" s="101"/>
      <c r="U6" s="101"/>
      <c r="V6" s="93"/>
      <c r="W6" s="101"/>
      <c r="X6" s="101"/>
      <c r="Y6" s="101"/>
      <c r="Z6" s="101"/>
      <c r="AA6" s="101"/>
      <c r="AB6" s="16"/>
      <c r="AC6" s="16"/>
      <c r="AE6" s="101"/>
      <c r="AF6" s="93"/>
      <c r="AG6" s="94"/>
      <c r="AH6" s="101"/>
      <c r="AI6" s="94"/>
      <c r="AJ6" s="93"/>
      <c r="AK6" s="93"/>
      <c r="AL6" s="93"/>
      <c r="AM6" s="93"/>
      <c r="AN6" s="101"/>
      <c r="AO6" s="101"/>
      <c r="AP6" s="101"/>
      <c r="AQ6" s="101"/>
      <c r="AR6" s="101"/>
      <c r="AS6" s="101"/>
      <c r="AT6" s="101"/>
      <c r="AU6" s="101"/>
      <c r="AV6" s="105"/>
    </row>
    <row r="7" spans="1:48" x14ac:dyDescent="0.35">
      <c r="A7" s="101"/>
      <c r="B7" s="94"/>
      <c r="C7" s="101"/>
      <c r="D7" s="101"/>
      <c r="E7" s="101"/>
      <c r="F7" s="101"/>
      <c r="G7" s="91"/>
      <c r="H7" s="101"/>
      <c r="I7" s="101"/>
      <c r="J7" s="101"/>
      <c r="K7" s="101"/>
      <c r="L7" s="101"/>
      <c r="M7" s="101"/>
      <c r="N7" s="101"/>
      <c r="O7" s="101"/>
      <c r="P7" s="101"/>
      <c r="Q7" s="101"/>
      <c r="R7" s="101"/>
      <c r="S7" s="101"/>
      <c r="T7" s="101"/>
      <c r="U7" s="101"/>
      <c r="V7" s="96"/>
      <c r="W7" s="101"/>
      <c r="X7" s="101"/>
      <c r="Y7" s="101"/>
      <c r="Z7" s="101"/>
      <c r="AA7" s="93"/>
      <c r="AB7" s="93"/>
      <c r="AC7" s="93"/>
      <c r="AD7" s="93"/>
      <c r="AE7" s="101"/>
      <c r="AF7" s="96"/>
      <c r="AG7" s="94"/>
      <c r="AH7" s="101"/>
      <c r="AI7" s="94"/>
      <c r="AJ7" s="96"/>
      <c r="AK7" s="96"/>
      <c r="AL7" s="96"/>
      <c r="AM7" s="96"/>
      <c r="AN7" s="101"/>
      <c r="AO7" s="101"/>
      <c r="AP7" s="101"/>
      <c r="AQ7" s="101"/>
      <c r="AR7" s="101"/>
      <c r="AS7" s="101"/>
      <c r="AT7" s="101"/>
      <c r="AU7" s="101"/>
      <c r="AV7" s="5"/>
    </row>
    <row r="8" spans="1:48" x14ac:dyDescent="0.35">
      <c r="AA8" s="95"/>
      <c r="AB8" s="95"/>
      <c r="AC8" s="95"/>
      <c r="AD8" s="95"/>
      <c r="AE8" s="95"/>
      <c r="AF8" s="95"/>
      <c r="AG8" s="95"/>
      <c r="AH8" s="95"/>
      <c r="AI8" s="95"/>
      <c r="AJ8" s="95"/>
      <c r="AK8" s="95"/>
      <c r="AL8" s="95"/>
      <c r="AM8" s="95"/>
    </row>
    <row r="9" spans="1:48" x14ac:dyDescent="0.35">
      <c r="AE9" s="91"/>
    </row>
    <row r="11" spans="1:48" x14ac:dyDescent="0.35">
      <c r="A11" s="23"/>
    </row>
    <row r="12" spans="1:48" x14ac:dyDescent="0.35">
      <c r="A12" s="23"/>
    </row>
    <row r="13" spans="1:48" x14ac:dyDescent="0.35">
      <c r="A13" s="23"/>
    </row>
    <row r="14" spans="1:48" x14ac:dyDescent="0.35">
      <c r="A14" s="23"/>
    </row>
    <row r="15" spans="1:48" x14ac:dyDescent="0.35">
      <c r="A15" s="23"/>
    </row>
    <row r="16" spans="1:48" x14ac:dyDescent="0.35">
      <c r="A16" s="23"/>
    </row>
    <row r="17" spans="1:1" x14ac:dyDescent="0.35">
      <c r="A17" s="23"/>
    </row>
    <row r="18" spans="1:1" x14ac:dyDescent="0.35">
      <c r="A18" s="23"/>
    </row>
    <row r="19" spans="1:1" x14ac:dyDescent="0.35">
      <c r="A19" s="23"/>
    </row>
    <row r="20" spans="1:1" x14ac:dyDescent="0.35">
      <c r="A20" s="23"/>
    </row>
    <row r="21" spans="1:1" x14ac:dyDescent="0.35">
      <c r="A21" s="21"/>
    </row>
    <row r="22" spans="1:1" x14ac:dyDescent="0.35">
      <c r="A22" s="21"/>
    </row>
    <row r="23" spans="1:1" x14ac:dyDescent="0.35">
      <c r="A23" s="21"/>
    </row>
    <row r="24" spans="1:1" x14ac:dyDescent="0.35">
      <c r="A24" s="21"/>
    </row>
    <row r="25" spans="1:1" x14ac:dyDescent="0.35">
      <c r="A25" s="21"/>
    </row>
    <row r="26" spans="1:1" x14ac:dyDescent="0.35">
      <c r="A26" s="21"/>
    </row>
  </sheetData>
  <pageMargins left="0.7" right="0.7" top="0.75" bottom="0.75" header="0.3" footer="0.3"/>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V26"/>
  <sheetViews>
    <sheetView topLeftCell="X1" workbookViewId="0">
      <selection activeCell="X1" sqref="A1:XFD1048576"/>
    </sheetView>
  </sheetViews>
  <sheetFormatPr defaultColWidth="9.1796875" defaultRowHeight="14.5" x14ac:dyDescent="0.35"/>
  <cols>
    <col min="1" max="1" width="9.1796875" style="104"/>
    <col min="2" max="2" width="9.1796875" style="104" customWidth="1"/>
    <col min="3" max="18" width="9.1796875" style="104"/>
    <col min="19" max="19" width="30.1796875" style="104" customWidth="1"/>
    <col min="20" max="21" width="9.1796875" style="104" customWidth="1"/>
    <col min="22" max="22" width="9.1796875" style="104"/>
    <col min="23" max="26" width="9.1796875" style="104" customWidth="1"/>
    <col min="27" max="31" width="9.1796875" style="104"/>
    <col min="32" max="32" width="10.08984375" style="104" customWidth="1"/>
    <col min="33" max="16384" width="9.1796875" style="104"/>
  </cols>
  <sheetData>
    <row r="1" spans="1:48" ht="43.5" x14ac:dyDescent="0.35">
      <c r="A1" s="90" t="s">
        <v>0</v>
      </c>
      <c r="B1" s="90" t="s">
        <v>1</v>
      </c>
      <c r="C1" s="90" t="s">
        <v>2</v>
      </c>
      <c r="D1" s="90" t="s">
        <v>3</v>
      </c>
      <c r="E1" s="90" t="s">
        <v>4</v>
      </c>
      <c r="F1" s="90" t="s">
        <v>5</v>
      </c>
      <c r="G1" s="92" t="s">
        <v>6</v>
      </c>
      <c r="H1" s="90" t="s">
        <v>7</v>
      </c>
      <c r="I1" s="90" t="s">
        <v>8</v>
      </c>
      <c r="J1" s="90" t="s">
        <v>9</v>
      </c>
      <c r="K1" s="90" t="s">
        <v>10</v>
      </c>
      <c r="L1" s="90" t="s">
        <v>11</v>
      </c>
      <c r="M1" s="90" t="s">
        <v>12</v>
      </c>
      <c r="N1" s="90" t="s">
        <v>13</v>
      </c>
      <c r="O1" s="90" t="s">
        <v>14</v>
      </c>
      <c r="P1" s="90" t="s">
        <v>15</v>
      </c>
      <c r="Q1" s="90" t="s">
        <v>16</v>
      </c>
      <c r="R1" s="90" t="s">
        <v>17</v>
      </c>
      <c r="S1" s="90" t="s">
        <v>18</v>
      </c>
      <c r="T1" s="90" t="s">
        <v>19</v>
      </c>
      <c r="U1" s="90" t="s">
        <v>20</v>
      </c>
      <c r="V1" s="90" t="s">
        <v>21</v>
      </c>
      <c r="W1" s="90" t="s">
        <v>22</v>
      </c>
      <c r="X1" s="90" t="s">
        <v>23</v>
      </c>
      <c r="Y1" s="90" t="s">
        <v>24</v>
      </c>
      <c r="Z1" s="90" t="s">
        <v>25</v>
      </c>
      <c r="AA1" s="90" t="s">
        <v>26</v>
      </c>
      <c r="AB1" s="90" t="s">
        <v>27</v>
      </c>
      <c r="AC1" s="90" t="s">
        <v>28</v>
      </c>
      <c r="AD1" s="90" t="s">
        <v>29</v>
      </c>
      <c r="AE1" s="90" t="s">
        <v>30</v>
      </c>
      <c r="AF1" s="90" t="s">
        <v>31</v>
      </c>
      <c r="AG1" s="90" t="s">
        <v>32</v>
      </c>
      <c r="AH1" s="90" t="s">
        <v>33</v>
      </c>
      <c r="AI1" s="90" t="s">
        <v>34</v>
      </c>
      <c r="AJ1" s="90" t="s">
        <v>35</v>
      </c>
      <c r="AK1" s="90" t="s">
        <v>36</v>
      </c>
      <c r="AL1" s="90" t="s">
        <v>37</v>
      </c>
      <c r="AM1" s="90" t="s">
        <v>38</v>
      </c>
      <c r="AN1" s="90" t="s">
        <v>39</v>
      </c>
      <c r="AO1" s="90" t="s">
        <v>40</v>
      </c>
      <c r="AP1" s="90" t="s">
        <v>41</v>
      </c>
      <c r="AQ1" s="90" t="s">
        <v>42</v>
      </c>
      <c r="AR1" s="90" t="s">
        <v>43</v>
      </c>
      <c r="AS1" s="90" t="s">
        <v>44</v>
      </c>
      <c r="AT1" s="90" t="s">
        <v>45</v>
      </c>
      <c r="AU1" s="90" t="s">
        <v>46</v>
      </c>
      <c r="AV1" s="90" t="s">
        <v>47</v>
      </c>
    </row>
    <row r="2" spans="1:48" x14ac:dyDescent="0.35">
      <c r="A2" s="101">
        <v>7</v>
      </c>
      <c r="B2" s="94">
        <v>8</v>
      </c>
      <c r="C2" s="101">
        <v>2015</v>
      </c>
      <c r="D2" s="101">
        <v>10267</v>
      </c>
      <c r="E2" s="101"/>
      <c r="F2" s="101" t="s">
        <v>48</v>
      </c>
      <c r="G2" s="91" t="s">
        <v>49</v>
      </c>
      <c r="H2" s="101" t="s">
        <v>50</v>
      </c>
      <c r="I2" s="101" t="s">
        <v>51</v>
      </c>
      <c r="J2" s="101">
        <v>80228</v>
      </c>
      <c r="K2" s="101">
        <v>720</v>
      </c>
      <c r="L2" s="101" t="s">
        <v>127</v>
      </c>
      <c r="M2" s="101">
        <v>720</v>
      </c>
      <c r="N2" s="101" t="s">
        <v>91</v>
      </c>
      <c r="O2" s="101" t="s">
        <v>54</v>
      </c>
      <c r="P2" s="101">
        <v>17</v>
      </c>
      <c r="Q2" s="101">
        <v>7691</v>
      </c>
      <c r="R2" s="101">
        <v>0</v>
      </c>
      <c r="S2" s="101" t="s">
        <v>62</v>
      </c>
      <c r="T2" s="101" t="s">
        <v>63</v>
      </c>
      <c r="U2" s="101" t="s">
        <v>56</v>
      </c>
      <c r="V2" s="101">
        <v>0</v>
      </c>
      <c r="W2" s="101" t="s">
        <v>128</v>
      </c>
      <c r="X2" s="101">
        <v>35</v>
      </c>
      <c r="Y2" s="101" t="s">
        <v>57</v>
      </c>
      <c r="Z2" s="101" t="s">
        <v>65</v>
      </c>
      <c r="AA2" s="101">
        <v>0</v>
      </c>
      <c r="AB2" s="104">
        <v>0</v>
      </c>
      <c r="AC2" s="104">
        <v>0</v>
      </c>
      <c r="AD2" s="104">
        <v>0</v>
      </c>
      <c r="AE2" s="101">
        <v>0</v>
      </c>
      <c r="AF2" s="93">
        <v>0</v>
      </c>
      <c r="AG2" s="94"/>
      <c r="AH2" s="101">
        <v>0</v>
      </c>
      <c r="AI2" s="94"/>
      <c r="AJ2" s="93">
        <v>0</v>
      </c>
      <c r="AK2" s="93">
        <v>0</v>
      </c>
      <c r="AL2" s="93">
        <v>0</v>
      </c>
      <c r="AM2" s="93">
        <v>0</v>
      </c>
      <c r="AN2" s="101"/>
      <c r="AO2" s="101"/>
      <c r="AP2" s="101"/>
      <c r="AQ2" s="101"/>
      <c r="AR2" s="101"/>
      <c r="AS2" s="101" t="s">
        <v>126</v>
      </c>
      <c r="AT2" s="101" t="s">
        <v>60</v>
      </c>
      <c r="AU2" s="101" t="s">
        <v>125</v>
      </c>
      <c r="AV2" s="105">
        <v>42257</v>
      </c>
    </row>
    <row r="3" spans="1:48" x14ac:dyDescent="0.35">
      <c r="A3" s="101">
        <v>7</v>
      </c>
      <c r="B3" s="94">
        <v>8</v>
      </c>
      <c r="C3" s="101">
        <v>2015</v>
      </c>
      <c r="D3" s="101">
        <v>10267</v>
      </c>
      <c r="E3" s="101"/>
      <c r="F3" s="101" t="s">
        <v>48</v>
      </c>
      <c r="G3" s="91" t="s">
        <v>49</v>
      </c>
      <c r="H3" s="101" t="s">
        <v>50</v>
      </c>
      <c r="I3" s="101" t="s">
        <v>51</v>
      </c>
      <c r="J3" s="101">
        <v>80228</v>
      </c>
      <c r="K3" s="101">
        <v>720</v>
      </c>
      <c r="L3" s="101" t="s">
        <v>127</v>
      </c>
      <c r="M3" s="101">
        <v>720</v>
      </c>
      <c r="N3" s="101" t="s">
        <v>91</v>
      </c>
      <c r="O3" s="101" t="s">
        <v>54</v>
      </c>
      <c r="P3" s="101">
        <v>17</v>
      </c>
      <c r="Q3" s="101">
        <v>7694</v>
      </c>
      <c r="R3" s="101">
        <v>0</v>
      </c>
      <c r="S3" s="101" t="s">
        <v>73</v>
      </c>
      <c r="T3" s="101" t="s">
        <v>69</v>
      </c>
      <c r="U3" s="101" t="s">
        <v>70</v>
      </c>
      <c r="V3" s="93">
        <v>31</v>
      </c>
      <c r="W3" s="101" t="s">
        <v>129</v>
      </c>
      <c r="X3" s="101">
        <v>13</v>
      </c>
      <c r="Y3" s="101" t="s">
        <v>67</v>
      </c>
      <c r="Z3" s="101" t="s">
        <v>58</v>
      </c>
      <c r="AA3" s="101">
        <v>205</v>
      </c>
      <c r="AB3" s="16">
        <v>50</v>
      </c>
      <c r="AC3" s="16">
        <v>0</v>
      </c>
      <c r="AD3" s="104">
        <v>0</v>
      </c>
      <c r="AE3" s="101">
        <f>AA3+AB3-AC3</f>
        <v>255</v>
      </c>
      <c r="AF3" s="101">
        <f>V3*5</f>
        <v>155</v>
      </c>
      <c r="AG3" s="96"/>
      <c r="AH3" s="101">
        <f>AF3</f>
        <v>155</v>
      </c>
      <c r="AI3" s="94"/>
      <c r="AJ3" s="93">
        <v>0</v>
      </c>
      <c r="AK3" s="93">
        <v>0</v>
      </c>
      <c r="AL3" s="93">
        <v>0</v>
      </c>
      <c r="AM3" s="93">
        <v>3</v>
      </c>
      <c r="AN3" s="101" t="s">
        <v>72</v>
      </c>
      <c r="AO3" s="101"/>
      <c r="AP3" s="101"/>
      <c r="AQ3" s="101"/>
      <c r="AR3" s="101"/>
      <c r="AS3" s="101" t="s">
        <v>126</v>
      </c>
      <c r="AT3" s="101" t="s">
        <v>60</v>
      </c>
      <c r="AU3" s="101" t="s">
        <v>125</v>
      </c>
      <c r="AV3" s="105">
        <v>42257</v>
      </c>
    </row>
    <row r="4" spans="1:48" x14ac:dyDescent="0.35">
      <c r="A4" s="101">
        <v>7</v>
      </c>
      <c r="B4" s="94">
        <v>8</v>
      </c>
      <c r="C4" s="101">
        <v>2015</v>
      </c>
      <c r="D4" s="101">
        <v>10267</v>
      </c>
      <c r="E4" s="101"/>
      <c r="F4" s="101" t="s">
        <v>48</v>
      </c>
      <c r="G4" s="91" t="s">
        <v>49</v>
      </c>
      <c r="H4" s="101" t="s">
        <v>50</v>
      </c>
      <c r="I4" s="101" t="s">
        <v>51</v>
      </c>
      <c r="J4" s="101">
        <v>80228</v>
      </c>
      <c r="K4" s="101">
        <v>720</v>
      </c>
      <c r="L4" s="101" t="s">
        <v>127</v>
      </c>
      <c r="M4" s="101">
        <v>720</v>
      </c>
      <c r="N4" s="101" t="s">
        <v>91</v>
      </c>
      <c r="O4" s="101" t="s">
        <v>54</v>
      </c>
      <c r="P4" s="101">
        <v>17</v>
      </c>
      <c r="Q4" s="101">
        <v>7696</v>
      </c>
      <c r="R4" s="101">
        <v>0</v>
      </c>
      <c r="S4" s="101" t="s">
        <v>75</v>
      </c>
      <c r="T4" s="101" t="s">
        <v>85</v>
      </c>
      <c r="U4" s="101" t="s">
        <v>70</v>
      </c>
      <c r="V4" s="93">
        <v>31</v>
      </c>
      <c r="W4" s="101" t="s">
        <v>130</v>
      </c>
      <c r="X4" s="101">
        <v>9</v>
      </c>
      <c r="Y4" s="101" t="s">
        <v>67</v>
      </c>
      <c r="Z4" s="101" t="s">
        <v>58</v>
      </c>
      <c r="AA4" s="101">
        <v>0</v>
      </c>
      <c r="AB4" s="16">
        <v>0</v>
      </c>
      <c r="AC4" s="16">
        <v>0</v>
      </c>
      <c r="AD4" s="104">
        <v>0</v>
      </c>
      <c r="AE4" s="101">
        <f>AA4+AB4-AC4</f>
        <v>0</v>
      </c>
      <c r="AF4" s="101">
        <f>AJ4</f>
        <v>2962</v>
      </c>
      <c r="AG4" s="94"/>
      <c r="AH4" s="101">
        <v>0</v>
      </c>
      <c r="AI4" s="94"/>
      <c r="AJ4" s="93">
        <v>2962</v>
      </c>
      <c r="AK4" s="93">
        <v>0</v>
      </c>
      <c r="AL4" s="93">
        <v>620</v>
      </c>
      <c r="AM4" s="93">
        <v>0</v>
      </c>
      <c r="AN4" s="101"/>
      <c r="AO4" s="101"/>
      <c r="AP4" s="101"/>
      <c r="AQ4" s="101"/>
      <c r="AR4" s="101"/>
      <c r="AS4" s="101" t="s">
        <v>126</v>
      </c>
      <c r="AT4" s="101" t="s">
        <v>60</v>
      </c>
      <c r="AU4" s="101" t="s">
        <v>125</v>
      </c>
      <c r="AV4" s="105">
        <v>42257</v>
      </c>
    </row>
    <row r="5" spans="1:48" x14ac:dyDescent="0.35">
      <c r="A5" s="101">
        <v>7</v>
      </c>
      <c r="B5" s="94">
        <v>8</v>
      </c>
      <c r="C5" s="101">
        <v>2015</v>
      </c>
      <c r="D5" s="101">
        <v>10267</v>
      </c>
      <c r="E5" s="101"/>
      <c r="F5" s="101" t="s">
        <v>48</v>
      </c>
      <c r="G5" s="91" t="s">
        <v>49</v>
      </c>
      <c r="H5" s="101" t="s">
        <v>50</v>
      </c>
      <c r="I5" s="101" t="s">
        <v>51</v>
      </c>
      <c r="J5" s="101">
        <v>80228</v>
      </c>
      <c r="K5" s="101">
        <v>720</v>
      </c>
      <c r="L5" s="101" t="s">
        <v>127</v>
      </c>
      <c r="M5" s="101">
        <v>720</v>
      </c>
      <c r="N5" s="101" t="s">
        <v>91</v>
      </c>
      <c r="O5" s="101" t="s">
        <v>54</v>
      </c>
      <c r="P5" s="101">
        <v>17</v>
      </c>
      <c r="Q5" s="101">
        <v>7702</v>
      </c>
      <c r="R5" s="101">
        <v>0</v>
      </c>
      <c r="S5" s="101" t="s">
        <v>77</v>
      </c>
      <c r="T5" s="101" t="s">
        <v>78</v>
      </c>
      <c r="U5" s="101" t="s">
        <v>70</v>
      </c>
      <c r="V5" s="93">
        <v>28</v>
      </c>
      <c r="W5" s="101" t="s">
        <v>132</v>
      </c>
      <c r="X5" s="101">
        <v>8</v>
      </c>
      <c r="Y5" s="101" t="s">
        <v>67</v>
      </c>
      <c r="Z5" s="101" t="s">
        <v>58</v>
      </c>
      <c r="AA5" s="102">
        <v>121</v>
      </c>
      <c r="AB5" s="15">
        <v>329</v>
      </c>
      <c r="AC5" s="15">
        <v>375</v>
      </c>
      <c r="AD5" s="104">
        <v>0</v>
      </c>
      <c r="AE5" s="102">
        <f>AA5+AB5-AC5</f>
        <v>75</v>
      </c>
      <c r="AF5" s="101">
        <f>AH5+AJ5</f>
        <v>465</v>
      </c>
      <c r="AG5" s="94"/>
      <c r="AH5" s="101">
        <f>V5*10</f>
        <v>280</v>
      </c>
      <c r="AI5" s="94"/>
      <c r="AJ5" s="93">
        <v>185</v>
      </c>
      <c r="AK5" s="93">
        <v>39</v>
      </c>
      <c r="AL5" s="93">
        <v>820</v>
      </c>
      <c r="AM5" s="93">
        <v>23</v>
      </c>
      <c r="AN5" s="101" t="s">
        <v>72</v>
      </c>
      <c r="AO5" s="101"/>
      <c r="AP5" s="101"/>
      <c r="AQ5" s="101"/>
      <c r="AR5" s="101"/>
      <c r="AS5" s="101" t="s">
        <v>126</v>
      </c>
      <c r="AT5" s="101" t="s">
        <v>60</v>
      </c>
      <c r="AU5" s="101" t="s">
        <v>125</v>
      </c>
      <c r="AV5" s="105">
        <v>42257</v>
      </c>
    </row>
    <row r="6" spans="1:48" x14ac:dyDescent="0.35">
      <c r="A6" s="101"/>
      <c r="B6" s="94"/>
      <c r="C6" s="101"/>
      <c r="D6" s="101"/>
      <c r="E6" s="101"/>
      <c r="F6" s="101"/>
      <c r="G6" s="91"/>
      <c r="H6" s="101"/>
      <c r="I6" s="101"/>
      <c r="J6" s="101"/>
      <c r="K6" s="101"/>
      <c r="L6" s="101"/>
      <c r="M6" s="101"/>
      <c r="N6" s="101"/>
      <c r="O6" s="101"/>
      <c r="P6" s="101"/>
      <c r="Q6" s="101"/>
      <c r="R6" s="101"/>
      <c r="S6" s="101"/>
      <c r="T6" s="101"/>
      <c r="U6" s="101"/>
      <c r="V6" s="93"/>
      <c r="W6" s="101"/>
      <c r="X6" s="101"/>
      <c r="Y6" s="101"/>
      <c r="Z6" s="101"/>
      <c r="AA6" s="101"/>
      <c r="AB6" s="16"/>
      <c r="AC6" s="16"/>
      <c r="AE6" s="101"/>
      <c r="AF6" s="93"/>
      <c r="AG6" s="94"/>
      <c r="AH6" s="101"/>
      <c r="AI6" s="94"/>
      <c r="AJ6" s="93"/>
      <c r="AK6" s="93"/>
      <c r="AL6" s="93"/>
      <c r="AM6" s="93"/>
      <c r="AN6" s="101"/>
      <c r="AO6" s="101"/>
      <c r="AP6" s="101"/>
      <c r="AQ6" s="101"/>
      <c r="AR6" s="101"/>
      <c r="AS6" s="101"/>
      <c r="AT6" s="101"/>
      <c r="AU6" s="101"/>
      <c r="AV6" s="105"/>
    </row>
    <row r="7" spans="1:48" x14ac:dyDescent="0.35">
      <c r="A7" s="101"/>
      <c r="B7" s="94"/>
      <c r="C7" s="101"/>
      <c r="D7" s="101"/>
      <c r="E7" s="101"/>
      <c r="F7" s="101"/>
      <c r="G7" s="91"/>
      <c r="H7" s="101"/>
      <c r="I7" s="101"/>
      <c r="J7" s="101"/>
      <c r="K7" s="101"/>
      <c r="L7" s="101"/>
      <c r="M7" s="101"/>
      <c r="N7" s="101"/>
      <c r="O7" s="101"/>
      <c r="P7" s="101"/>
      <c r="Q7" s="101"/>
      <c r="R7" s="101"/>
      <c r="S7" s="101"/>
      <c r="T7" s="101"/>
      <c r="U7" s="101"/>
      <c r="V7" s="96"/>
      <c r="W7" s="101"/>
      <c r="X7" s="101"/>
      <c r="Y7" s="101"/>
      <c r="Z7" s="101"/>
      <c r="AA7" s="93"/>
      <c r="AB7" s="93"/>
      <c r="AC7" s="93"/>
      <c r="AD7" s="93"/>
      <c r="AE7" s="101"/>
      <c r="AF7" s="96"/>
      <c r="AG7" s="94"/>
      <c r="AH7" s="101"/>
      <c r="AI7" s="94"/>
      <c r="AJ7" s="96"/>
      <c r="AK7" s="96"/>
      <c r="AL7" s="96"/>
      <c r="AM7" s="96"/>
      <c r="AN7" s="101"/>
      <c r="AO7" s="101"/>
      <c r="AP7" s="101"/>
      <c r="AQ7" s="101"/>
      <c r="AR7" s="101"/>
      <c r="AS7" s="101"/>
      <c r="AT7" s="101"/>
      <c r="AU7" s="101"/>
      <c r="AV7" s="5"/>
    </row>
    <row r="8" spans="1:48" x14ac:dyDescent="0.35">
      <c r="AA8" s="95"/>
      <c r="AB8" s="95"/>
      <c r="AC8" s="95"/>
      <c r="AD8" s="95"/>
      <c r="AE8" s="95"/>
      <c r="AF8" s="95"/>
      <c r="AG8" s="95"/>
      <c r="AH8" s="95"/>
      <c r="AI8" s="95"/>
      <c r="AJ8" s="95"/>
      <c r="AK8" s="95"/>
      <c r="AL8" s="95"/>
      <c r="AM8" s="95"/>
    </row>
    <row r="9" spans="1:48" x14ac:dyDescent="0.35">
      <c r="AE9" s="91"/>
    </row>
    <row r="11" spans="1:48" x14ac:dyDescent="0.35">
      <c r="A11" s="23"/>
    </row>
    <row r="12" spans="1:48" x14ac:dyDescent="0.35">
      <c r="A12" s="23"/>
    </row>
    <row r="13" spans="1:48" x14ac:dyDescent="0.35">
      <c r="A13" s="23"/>
    </row>
    <row r="14" spans="1:48" x14ac:dyDescent="0.35">
      <c r="A14" s="23"/>
    </row>
    <row r="15" spans="1:48" x14ac:dyDescent="0.35">
      <c r="A15" s="23"/>
    </row>
    <row r="16" spans="1:48" x14ac:dyDescent="0.35">
      <c r="A16" s="23"/>
    </row>
    <row r="17" spans="1:1" x14ac:dyDescent="0.35">
      <c r="A17" s="23"/>
    </row>
    <row r="18" spans="1:1" x14ac:dyDescent="0.35">
      <c r="A18" s="23"/>
    </row>
    <row r="19" spans="1:1" x14ac:dyDescent="0.35">
      <c r="A19" s="23"/>
    </row>
    <row r="20" spans="1:1" x14ac:dyDescent="0.35">
      <c r="A20" s="23"/>
    </row>
    <row r="21" spans="1:1" x14ac:dyDescent="0.35">
      <c r="A21" s="21"/>
    </row>
    <row r="22" spans="1:1" x14ac:dyDescent="0.35">
      <c r="A22" s="21"/>
    </row>
    <row r="23" spans="1:1" x14ac:dyDescent="0.35">
      <c r="A23" s="21"/>
    </row>
    <row r="24" spans="1:1" x14ac:dyDescent="0.35">
      <c r="A24" s="21"/>
    </row>
    <row r="25" spans="1:1" x14ac:dyDescent="0.35">
      <c r="A25" s="21"/>
    </row>
    <row r="26" spans="1:1" x14ac:dyDescent="0.35">
      <c r="A26" s="21"/>
    </row>
  </sheetData>
  <pageMargins left="0.7" right="0.7" top="0.75" bottom="0.75" header="0.3" footer="0.3"/>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V26"/>
  <sheetViews>
    <sheetView tabSelected="1" topLeftCell="X1" workbookViewId="0">
      <selection activeCell="AA13" sqref="AA13"/>
    </sheetView>
  </sheetViews>
  <sheetFormatPr defaultColWidth="9.1796875" defaultRowHeight="14.5" x14ac:dyDescent="0.35"/>
  <cols>
    <col min="1" max="1" width="9.1796875" style="104"/>
    <col min="2" max="2" width="9.1796875" style="104" customWidth="1"/>
    <col min="3" max="18" width="9.1796875" style="104"/>
    <col min="19" max="19" width="30.1796875" style="104" customWidth="1"/>
    <col min="20" max="21" width="9.1796875" style="104" customWidth="1"/>
    <col min="22" max="22" width="9.1796875" style="104"/>
    <col min="23" max="26" width="9.1796875" style="104" customWidth="1"/>
    <col min="27" max="31" width="9.1796875" style="104"/>
    <col min="32" max="32" width="10.08984375" style="104" customWidth="1"/>
    <col min="33" max="16384" width="9.1796875" style="104"/>
  </cols>
  <sheetData>
    <row r="1" spans="1:48" ht="43.5" x14ac:dyDescent="0.35">
      <c r="A1" s="90" t="s">
        <v>0</v>
      </c>
      <c r="B1" s="90" t="s">
        <v>1</v>
      </c>
      <c r="C1" s="90" t="s">
        <v>2</v>
      </c>
      <c r="D1" s="90" t="s">
        <v>3</v>
      </c>
      <c r="E1" s="90" t="s">
        <v>4</v>
      </c>
      <c r="F1" s="90" t="s">
        <v>5</v>
      </c>
      <c r="G1" s="92" t="s">
        <v>6</v>
      </c>
      <c r="H1" s="90" t="s">
        <v>7</v>
      </c>
      <c r="I1" s="90" t="s">
        <v>8</v>
      </c>
      <c r="J1" s="90" t="s">
        <v>9</v>
      </c>
      <c r="K1" s="90" t="s">
        <v>10</v>
      </c>
      <c r="L1" s="90" t="s">
        <v>11</v>
      </c>
      <c r="M1" s="90" t="s">
        <v>12</v>
      </c>
      <c r="N1" s="90" t="s">
        <v>13</v>
      </c>
      <c r="O1" s="90" t="s">
        <v>14</v>
      </c>
      <c r="P1" s="90" t="s">
        <v>15</v>
      </c>
      <c r="Q1" s="90" t="s">
        <v>16</v>
      </c>
      <c r="R1" s="90" t="s">
        <v>17</v>
      </c>
      <c r="S1" s="90" t="s">
        <v>18</v>
      </c>
      <c r="T1" s="90" t="s">
        <v>19</v>
      </c>
      <c r="U1" s="90" t="s">
        <v>20</v>
      </c>
      <c r="V1" s="90" t="s">
        <v>21</v>
      </c>
      <c r="W1" s="90" t="s">
        <v>22</v>
      </c>
      <c r="X1" s="90" t="s">
        <v>23</v>
      </c>
      <c r="Y1" s="90" t="s">
        <v>24</v>
      </c>
      <c r="Z1" s="90" t="s">
        <v>25</v>
      </c>
      <c r="AA1" s="90" t="s">
        <v>26</v>
      </c>
      <c r="AB1" s="90" t="s">
        <v>27</v>
      </c>
      <c r="AC1" s="90" t="s">
        <v>28</v>
      </c>
      <c r="AD1" s="90" t="s">
        <v>29</v>
      </c>
      <c r="AE1" s="90" t="s">
        <v>30</v>
      </c>
      <c r="AF1" s="90" t="s">
        <v>31</v>
      </c>
      <c r="AG1" s="90" t="s">
        <v>32</v>
      </c>
      <c r="AH1" s="90" t="s">
        <v>33</v>
      </c>
      <c r="AI1" s="90" t="s">
        <v>34</v>
      </c>
      <c r="AJ1" s="90" t="s">
        <v>35</v>
      </c>
      <c r="AK1" s="90" t="s">
        <v>36</v>
      </c>
      <c r="AL1" s="90" t="s">
        <v>37</v>
      </c>
      <c r="AM1" s="90" t="s">
        <v>38</v>
      </c>
      <c r="AN1" s="90" t="s">
        <v>39</v>
      </c>
      <c r="AO1" s="90" t="s">
        <v>40</v>
      </c>
      <c r="AP1" s="90" t="s">
        <v>41</v>
      </c>
      <c r="AQ1" s="90" t="s">
        <v>42</v>
      </c>
      <c r="AR1" s="90" t="s">
        <v>43</v>
      </c>
      <c r="AS1" s="90" t="s">
        <v>44</v>
      </c>
      <c r="AT1" s="90" t="s">
        <v>45</v>
      </c>
      <c r="AU1" s="90" t="s">
        <v>46</v>
      </c>
      <c r="AV1" s="90" t="s">
        <v>47</v>
      </c>
    </row>
    <row r="2" spans="1:48" x14ac:dyDescent="0.35">
      <c r="A2" s="101">
        <v>7</v>
      </c>
      <c r="B2" s="94">
        <v>9</v>
      </c>
      <c r="C2" s="101">
        <v>2015</v>
      </c>
      <c r="D2" s="101">
        <v>10267</v>
      </c>
      <c r="E2" s="101"/>
      <c r="F2" s="101" t="s">
        <v>48</v>
      </c>
      <c r="G2" s="91" t="s">
        <v>49</v>
      </c>
      <c r="H2" s="101" t="s">
        <v>50</v>
      </c>
      <c r="I2" s="101" t="s">
        <v>51</v>
      </c>
      <c r="J2" s="101">
        <v>80228</v>
      </c>
      <c r="K2" s="101">
        <v>720</v>
      </c>
      <c r="L2" s="101" t="s">
        <v>127</v>
      </c>
      <c r="M2" s="101">
        <v>720</v>
      </c>
      <c r="N2" s="101" t="s">
        <v>91</v>
      </c>
      <c r="O2" s="101" t="s">
        <v>54</v>
      </c>
      <c r="P2" s="101">
        <v>17</v>
      </c>
      <c r="Q2" s="101">
        <v>7691</v>
      </c>
      <c r="R2" s="101">
        <v>0</v>
      </c>
      <c r="S2" s="101" t="s">
        <v>62</v>
      </c>
      <c r="T2" s="101" t="s">
        <v>63</v>
      </c>
      <c r="U2" s="101" t="s">
        <v>56</v>
      </c>
      <c r="V2" s="101">
        <v>0</v>
      </c>
      <c r="W2" s="101" t="s">
        <v>128</v>
      </c>
      <c r="X2" s="101">
        <v>35</v>
      </c>
      <c r="Y2" s="101" t="s">
        <v>57</v>
      </c>
      <c r="Z2" s="101" t="s">
        <v>65</v>
      </c>
      <c r="AA2" s="101">
        <v>0</v>
      </c>
      <c r="AB2" s="104">
        <v>0</v>
      </c>
      <c r="AC2" s="104">
        <v>0</v>
      </c>
      <c r="AD2" s="104">
        <v>0</v>
      </c>
      <c r="AE2" s="101">
        <v>0</v>
      </c>
      <c r="AF2" s="93">
        <v>0</v>
      </c>
      <c r="AG2" s="94"/>
      <c r="AH2" s="101">
        <v>0</v>
      </c>
      <c r="AI2" s="94"/>
      <c r="AJ2" s="93">
        <v>0</v>
      </c>
      <c r="AK2" s="93">
        <v>0</v>
      </c>
      <c r="AL2" s="93">
        <v>0</v>
      </c>
      <c r="AM2" s="93">
        <v>0</v>
      </c>
      <c r="AN2" s="101"/>
      <c r="AO2" s="101"/>
      <c r="AP2" s="101"/>
      <c r="AQ2" s="101"/>
      <c r="AR2" s="101"/>
      <c r="AS2" s="101" t="s">
        <v>126</v>
      </c>
      <c r="AT2" s="101" t="s">
        <v>60</v>
      </c>
      <c r="AU2" s="101" t="s">
        <v>125</v>
      </c>
      <c r="AV2" s="105">
        <v>42257</v>
      </c>
    </row>
    <row r="3" spans="1:48" x14ac:dyDescent="0.35">
      <c r="A3" s="101">
        <v>7</v>
      </c>
      <c r="B3" s="94">
        <v>9</v>
      </c>
      <c r="C3" s="101">
        <v>2015</v>
      </c>
      <c r="D3" s="101">
        <v>10267</v>
      </c>
      <c r="E3" s="101"/>
      <c r="F3" s="101" t="s">
        <v>48</v>
      </c>
      <c r="G3" s="91" t="s">
        <v>49</v>
      </c>
      <c r="H3" s="101" t="s">
        <v>50</v>
      </c>
      <c r="I3" s="101" t="s">
        <v>51</v>
      </c>
      <c r="J3" s="101">
        <v>80228</v>
      </c>
      <c r="K3" s="101">
        <v>720</v>
      </c>
      <c r="L3" s="101" t="s">
        <v>127</v>
      </c>
      <c r="M3" s="101">
        <v>720</v>
      </c>
      <c r="N3" s="101" t="s">
        <v>91</v>
      </c>
      <c r="O3" s="101" t="s">
        <v>54</v>
      </c>
      <c r="P3" s="101">
        <v>17</v>
      </c>
      <c r="Q3" s="101">
        <v>7694</v>
      </c>
      <c r="R3" s="101">
        <v>0</v>
      </c>
      <c r="S3" s="101" t="s">
        <v>73</v>
      </c>
      <c r="T3" s="101" t="s">
        <v>69</v>
      </c>
      <c r="U3" s="101" t="s">
        <v>70</v>
      </c>
      <c r="V3" s="93">
        <v>30</v>
      </c>
      <c r="W3" s="101" t="s">
        <v>129</v>
      </c>
      <c r="X3" s="101">
        <v>13</v>
      </c>
      <c r="Y3" s="101" t="s">
        <v>67</v>
      </c>
      <c r="Z3" s="101" t="s">
        <v>58</v>
      </c>
      <c r="AA3" s="101">
        <v>255</v>
      </c>
      <c r="AB3" s="16">
        <v>50</v>
      </c>
      <c r="AC3" s="16">
        <v>0</v>
      </c>
      <c r="AD3" s="104">
        <v>0</v>
      </c>
      <c r="AE3" s="101">
        <f>AA3+AB3-AC3</f>
        <v>305</v>
      </c>
      <c r="AF3" s="101">
        <f>V3*5</f>
        <v>150</v>
      </c>
      <c r="AG3" s="96"/>
      <c r="AH3" s="101">
        <f>AF3</f>
        <v>150</v>
      </c>
      <c r="AI3" s="94"/>
      <c r="AJ3" s="93">
        <v>0</v>
      </c>
      <c r="AK3" s="93">
        <v>0</v>
      </c>
      <c r="AL3" s="93">
        <v>0</v>
      </c>
      <c r="AM3" s="93">
        <v>3</v>
      </c>
      <c r="AN3" s="101" t="s">
        <v>72</v>
      </c>
      <c r="AO3" s="101"/>
      <c r="AP3" s="101"/>
      <c r="AQ3" s="101"/>
      <c r="AR3" s="101"/>
      <c r="AS3" s="101" t="s">
        <v>126</v>
      </c>
      <c r="AT3" s="101" t="s">
        <v>60</v>
      </c>
      <c r="AU3" s="101" t="s">
        <v>125</v>
      </c>
      <c r="AV3" s="105">
        <v>42257</v>
      </c>
    </row>
    <row r="4" spans="1:48" x14ac:dyDescent="0.35">
      <c r="A4" s="101">
        <v>7</v>
      </c>
      <c r="B4" s="94">
        <v>9</v>
      </c>
      <c r="C4" s="101">
        <v>2015</v>
      </c>
      <c r="D4" s="101">
        <v>10267</v>
      </c>
      <c r="E4" s="101"/>
      <c r="F4" s="101" t="s">
        <v>48</v>
      </c>
      <c r="G4" s="91" t="s">
        <v>49</v>
      </c>
      <c r="H4" s="101" t="s">
        <v>50</v>
      </c>
      <c r="I4" s="101" t="s">
        <v>51</v>
      </c>
      <c r="J4" s="101">
        <v>80228</v>
      </c>
      <c r="K4" s="101">
        <v>720</v>
      </c>
      <c r="L4" s="101" t="s">
        <v>127</v>
      </c>
      <c r="M4" s="101">
        <v>720</v>
      </c>
      <c r="N4" s="101" t="s">
        <v>91</v>
      </c>
      <c r="O4" s="101" t="s">
        <v>54</v>
      </c>
      <c r="P4" s="101">
        <v>17</v>
      </c>
      <c r="Q4" s="101">
        <v>7696</v>
      </c>
      <c r="R4" s="101">
        <v>0</v>
      </c>
      <c r="S4" s="101" t="s">
        <v>75</v>
      </c>
      <c r="T4" s="101" t="s">
        <v>85</v>
      </c>
      <c r="U4" s="101" t="s">
        <v>70</v>
      </c>
      <c r="V4" s="93">
        <v>30</v>
      </c>
      <c r="W4" s="101" t="s">
        <v>130</v>
      </c>
      <c r="X4" s="101">
        <v>9</v>
      </c>
      <c r="Y4" s="101" t="s">
        <v>67</v>
      </c>
      <c r="Z4" s="101" t="s">
        <v>58</v>
      </c>
      <c r="AA4" s="101">
        <v>0</v>
      </c>
      <c r="AB4" s="16">
        <v>0</v>
      </c>
      <c r="AC4" s="16">
        <v>0</v>
      </c>
      <c r="AD4" s="104">
        <v>0</v>
      </c>
      <c r="AE4" s="101">
        <f>AA4+AB4-AC4</f>
        <v>0</v>
      </c>
      <c r="AF4" s="101">
        <f>AJ4</f>
        <v>2881</v>
      </c>
      <c r="AG4" s="94"/>
      <c r="AH4" s="101">
        <v>0</v>
      </c>
      <c r="AI4" s="94"/>
      <c r="AJ4" s="93">
        <v>2881</v>
      </c>
      <c r="AK4" s="93">
        <v>0</v>
      </c>
      <c r="AL4" s="93">
        <v>620</v>
      </c>
      <c r="AM4" s="93">
        <v>0</v>
      </c>
      <c r="AN4" s="101"/>
      <c r="AO4" s="101"/>
      <c r="AP4" s="101"/>
      <c r="AQ4" s="101"/>
      <c r="AR4" s="101"/>
      <c r="AS4" s="101" t="s">
        <v>126</v>
      </c>
      <c r="AT4" s="101" t="s">
        <v>60</v>
      </c>
      <c r="AU4" s="101" t="s">
        <v>125</v>
      </c>
      <c r="AV4" s="105">
        <v>42257</v>
      </c>
    </row>
    <row r="5" spans="1:48" x14ac:dyDescent="0.35">
      <c r="A5" s="101">
        <v>7</v>
      </c>
      <c r="B5" s="94">
        <v>9</v>
      </c>
      <c r="C5" s="101">
        <v>2015</v>
      </c>
      <c r="D5" s="101">
        <v>10267</v>
      </c>
      <c r="E5" s="101"/>
      <c r="F5" s="101" t="s">
        <v>48</v>
      </c>
      <c r="G5" s="91" t="s">
        <v>49</v>
      </c>
      <c r="H5" s="101" t="s">
        <v>50</v>
      </c>
      <c r="I5" s="101" t="s">
        <v>51</v>
      </c>
      <c r="J5" s="101">
        <v>80228</v>
      </c>
      <c r="K5" s="101">
        <v>720</v>
      </c>
      <c r="L5" s="101" t="s">
        <v>127</v>
      </c>
      <c r="M5" s="101">
        <v>720</v>
      </c>
      <c r="N5" s="101" t="s">
        <v>91</v>
      </c>
      <c r="O5" s="101" t="s">
        <v>54</v>
      </c>
      <c r="P5" s="101">
        <v>17</v>
      </c>
      <c r="Q5" s="101">
        <v>7702</v>
      </c>
      <c r="R5" s="101">
        <v>0</v>
      </c>
      <c r="S5" s="101" t="s">
        <v>77</v>
      </c>
      <c r="T5" s="101" t="s">
        <v>78</v>
      </c>
      <c r="U5" s="101" t="s">
        <v>70</v>
      </c>
      <c r="V5" s="93">
        <v>30</v>
      </c>
      <c r="W5" s="101" t="s">
        <v>132</v>
      </c>
      <c r="X5" s="101">
        <v>8</v>
      </c>
      <c r="Y5" s="101" t="s">
        <v>67</v>
      </c>
      <c r="Z5" s="101" t="s">
        <v>58</v>
      </c>
      <c r="AA5" s="102">
        <v>75</v>
      </c>
      <c r="AB5" s="15">
        <v>422</v>
      </c>
      <c r="AC5" s="15">
        <v>378</v>
      </c>
      <c r="AD5" s="104">
        <v>0</v>
      </c>
      <c r="AE5" s="102">
        <f>AA5+AB5-AC5</f>
        <v>119</v>
      </c>
      <c r="AF5" s="101">
        <f>AH5+AJ5</f>
        <v>508</v>
      </c>
      <c r="AG5" s="94"/>
      <c r="AH5" s="101">
        <f>V5*10</f>
        <v>300</v>
      </c>
      <c r="AI5" s="94"/>
      <c r="AJ5" s="93">
        <v>208</v>
      </c>
      <c r="AK5" s="93">
        <v>39</v>
      </c>
      <c r="AL5" s="93">
        <v>820</v>
      </c>
      <c r="AM5" s="93">
        <v>21</v>
      </c>
      <c r="AN5" s="101" t="s">
        <v>72</v>
      </c>
      <c r="AO5" s="101"/>
      <c r="AP5" s="101"/>
      <c r="AQ5" s="101"/>
      <c r="AR5" s="101"/>
      <c r="AS5" s="101" t="s">
        <v>126</v>
      </c>
      <c r="AT5" s="101" t="s">
        <v>60</v>
      </c>
      <c r="AU5" s="101" t="s">
        <v>125</v>
      </c>
      <c r="AV5" s="105">
        <v>42257</v>
      </c>
    </row>
    <row r="6" spans="1:48" x14ac:dyDescent="0.35">
      <c r="A6" s="101"/>
      <c r="B6" s="94"/>
      <c r="C6" s="101"/>
      <c r="D6" s="101"/>
      <c r="E6" s="101"/>
      <c r="F6" s="101"/>
      <c r="G6" s="91"/>
      <c r="H6" s="101"/>
      <c r="I6" s="101"/>
      <c r="J6" s="101"/>
      <c r="K6" s="101"/>
      <c r="L6" s="101"/>
      <c r="M6" s="101"/>
      <c r="N6" s="101"/>
      <c r="O6" s="101"/>
      <c r="P6" s="101"/>
      <c r="Q6" s="101"/>
      <c r="R6" s="101"/>
      <c r="S6" s="101"/>
      <c r="T6" s="101"/>
      <c r="U6" s="101"/>
      <c r="V6" s="93"/>
      <c r="W6" s="101"/>
      <c r="X6" s="101"/>
      <c r="Y6" s="101"/>
      <c r="Z6" s="101"/>
      <c r="AA6" s="101"/>
      <c r="AB6" s="16"/>
      <c r="AC6" s="16"/>
      <c r="AE6" s="101"/>
      <c r="AF6" s="93"/>
      <c r="AG6" s="94"/>
      <c r="AH6" s="101"/>
      <c r="AI6" s="94"/>
      <c r="AJ6" s="93"/>
      <c r="AK6" s="93"/>
      <c r="AL6" s="93"/>
      <c r="AM6" s="93"/>
      <c r="AN6" s="101"/>
      <c r="AO6" s="101"/>
      <c r="AP6" s="101"/>
      <c r="AQ6" s="101"/>
      <c r="AR6" s="101"/>
      <c r="AS6" s="101"/>
      <c r="AT6" s="101"/>
      <c r="AU6" s="101"/>
      <c r="AV6" s="105"/>
    </row>
    <row r="7" spans="1:48" x14ac:dyDescent="0.35">
      <c r="A7" s="101"/>
      <c r="B7" s="94"/>
      <c r="C7" s="101"/>
      <c r="D7" s="101"/>
      <c r="E7" s="101"/>
      <c r="F7" s="101"/>
      <c r="G7" s="91"/>
      <c r="H7" s="101"/>
      <c r="I7" s="101"/>
      <c r="J7" s="101"/>
      <c r="K7" s="101"/>
      <c r="L7" s="101"/>
      <c r="M7" s="101"/>
      <c r="N7" s="101"/>
      <c r="O7" s="101"/>
      <c r="P7" s="101"/>
      <c r="Q7" s="101"/>
      <c r="R7" s="101"/>
      <c r="S7" s="101"/>
      <c r="T7" s="101"/>
      <c r="U7" s="101"/>
      <c r="V7" s="96"/>
      <c r="W7" s="101"/>
      <c r="X7" s="101"/>
      <c r="Y7" s="101"/>
      <c r="Z7" s="101"/>
      <c r="AA7" s="93"/>
      <c r="AB7" s="93"/>
      <c r="AC7" s="93"/>
      <c r="AD7" s="93"/>
      <c r="AE7" s="101"/>
      <c r="AF7" s="96"/>
      <c r="AG7" s="94"/>
      <c r="AH7" s="101"/>
      <c r="AI7" s="94"/>
      <c r="AJ7" s="96"/>
      <c r="AK7" s="96"/>
      <c r="AL7" s="96"/>
      <c r="AM7" s="96"/>
      <c r="AN7" s="101"/>
      <c r="AO7" s="101"/>
      <c r="AP7" s="101"/>
      <c r="AQ7" s="101"/>
      <c r="AR7" s="101"/>
      <c r="AS7" s="101"/>
      <c r="AT7" s="101"/>
      <c r="AU7" s="101"/>
      <c r="AV7" s="5"/>
    </row>
    <row r="8" spans="1:48" x14ac:dyDescent="0.35">
      <c r="AA8" s="95"/>
      <c r="AB8" s="95"/>
      <c r="AC8" s="95"/>
      <c r="AD8" s="95"/>
      <c r="AE8" s="95"/>
      <c r="AF8" s="95"/>
      <c r="AG8" s="95"/>
      <c r="AH8" s="95"/>
      <c r="AI8" s="95"/>
      <c r="AJ8" s="95"/>
      <c r="AK8" s="95"/>
      <c r="AL8" s="95"/>
      <c r="AM8" s="95"/>
    </row>
    <row r="9" spans="1:48" x14ac:dyDescent="0.35">
      <c r="AE9" s="91"/>
    </row>
    <row r="11" spans="1:48" x14ac:dyDescent="0.35">
      <c r="A11" s="23"/>
    </row>
    <row r="12" spans="1:48" x14ac:dyDescent="0.35">
      <c r="A12" s="23"/>
    </row>
    <row r="13" spans="1:48" x14ac:dyDescent="0.35">
      <c r="A13" s="23"/>
    </row>
    <row r="14" spans="1:48" x14ac:dyDescent="0.35">
      <c r="A14" s="23"/>
    </row>
    <row r="15" spans="1:48" x14ac:dyDescent="0.35">
      <c r="A15" s="23"/>
    </row>
    <row r="16" spans="1:48" x14ac:dyDescent="0.35">
      <c r="A16" s="23"/>
    </row>
    <row r="17" spans="1:1" x14ac:dyDescent="0.35">
      <c r="A17" s="23"/>
    </row>
    <row r="18" spans="1:1" x14ac:dyDescent="0.35">
      <c r="A18" s="23"/>
    </row>
    <row r="19" spans="1:1" x14ac:dyDescent="0.35">
      <c r="A19" s="23"/>
    </row>
    <row r="20" spans="1:1" x14ac:dyDescent="0.35">
      <c r="A20" s="23"/>
    </row>
    <row r="21" spans="1:1" x14ac:dyDescent="0.35">
      <c r="A21" s="21"/>
    </row>
    <row r="22" spans="1:1" x14ac:dyDescent="0.35">
      <c r="A22" s="21"/>
    </row>
    <row r="23" spans="1:1" x14ac:dyDescent="0.35">
      <c r="A23" s="21"/>
    </row>
    <row r="24" spans="1:1" x14ac:dyDescent="0.35">
      <c r="A24" s="21"/>
    </row>
    <row r="25" spans="1:1" x14ac:dyDescent="0.35">
      <c r="A25" s="21"/>
    </row>
    <row r="26" spans="1:1" x14ac:dyDescent="0.35">
      <c r="A26" s="21"/>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29</vt:i4>
      </vt:variant>
      <vt:variant>
        <vt:lpstr>Named Ranges</vt:lpstr>
      </vt:variant>
      <vt:variant>
        <vt:i4>1</vt:i4>
      </vt:variant>
    </vt:vector>
  </HeadingPairs>
  <TitlesOfParts>
    <vt:vector size="30" baseType="lpstr">
      <vt:lpstr>Lease used inf</vt:lpstr>
      <vt:lpstr>1_2013</vt:lpstr>
      <vt:lpstr>2_2013</vt:lpstr>
      <vt:lpstr>3_2013</vt:lpstr>
      <vt:lpstr>4_2013</vt:lpstr>
      <vt:lpstr>5_2013</vt:lpstr>
      <vt:lpstr>062013</vt:lpstr>
      <vt:lpstr>072013- ISSUE</vt:lpstr>
      <vt:lpstr>082013</vt:lpstr>
      <vt:lpstr>092013- ISSUE</vt:lpstr>
      <vt:lpstr>102013</vt:lpstr>
      <vt:lpstr>112013</vt:lpstr>
      <vt:lpstr>122013</vt:lpstr>
      <vt:lpstr>012014</vt:lpstr>
      <vt:lpstr>022014</vt:lpstr>
      <vt:lpstr>032014</vt:lpstr>
      <vt:lpstr>042014</vt:lpstr>
      <vt:lpstr>052014</vt:lpstr>
      <vt:lpstr>112014</vt:lpstr>
      <vt:lpstr>122014</vt:lpstr>
      <vt:lpstr>012015</vt:lpstr>
      <vt:lpstr>02215</vt:lpstr>
      <vt:lpstr>032015</vt:lpstr>
      <vt:lpstr>042015</vt:lpstr>
      <vt:lpstr>052015</vt:lpstr>
      <vt:lpstr>062015</vt:lpstr>
      <vt:lpstr>072015</vt:lpstr>
      <vt:lpstr>082015</vt:lpstr>
      <vt:lpstr>092015</vt:lpstr>
      <vt:lpstr>'022014'!Print_Area</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Windows User</dc:creator>
  <cp:lastModifiedBy>Robin Schurman</cp:lastModifiedBy>
  <cp:lastPrinted>2014-07-23T17:07:34Z</cp:lastPrinted>
  <dcterms:created xsi:type="dcterms:W3CDTF">2013-01-25T21:17:43Z</dcterms:created>
  <dcterms:modified xsi:type="dcterms:W3CDTF">2015-11-13T16:00:46Z</dcterms:modified>
</cp:coreProperties>
</file>