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435"/>
  </bookViews>
  <sheets>
    <sheet name="AUGUST 2015" sheetId="1" r:id="rId1"/>
    <sheet name="Blank Form 7" sheetId="2" r:id="rId2"/>
  </sheets>
  <definedNames>
    <definedName name="_xlnm.Print_Area" localSheetId="0">'AUGUST 2015'!$A$1:$BY$38</definedName>
  </definedNames>
  <calcPr calcId="152511"/>
</workbook>
</file>

<file path=xl/calcChain.xml><?xml version="1.0" encoding="utf-8"?>
<calcChain xmlns="http://schemas.openxmlformats.org/spreadsheetml/2006/main">
  <c r="AE21" i="1"/>
  <c r="AE14"/>
  <c r="AE33"/>
  <c r="AE35"/>
  <c r="AE20"/>
  <c r="AE15"/>
  <c r="AE9"/>
  <c r="AE5"/>
  <c r="AE2"/>
  <c r="AE31"/>
  <c r="AE3"/>
  <c r="AH21"/>
  <c r="AG21"/>
  <c r="AH19"/>
  <c r="AG19"/>
  <c r="AH3"/>
  <c r="AG3"/>
  <c r="AE19"/>
  <c r="AE8"/>
  <c r="AH12"/>
  <c r="AG12"/>
  <c r="AH10"/>
  <c r="AG10"/>
  <c r="AE12"/>
  <c r="AE10"/>
  <c r="AE7"/>
  <c r="AE16"/>
  <c r="AH7"/>
  <c r="AG7"/>
  <c r="AH9"/>
  <c r="AG9"/>
  <c r="AH2"/>
  <c r="AG2"/>
  <c r="AH5"/>
  <c r="AG5"/>
  <c r="AE13"/>
  <c r="AE30"/>
  <c r="AH8"/>
  <c r="AG8"/>
  <c r="AH13"/>
  <c r="AG13"/>
  <c r="AH14"/>
  <c r="AG14"/>
  <c r="AH15"/>
  <c r="AG15"/>
  <c r="AH16"/>
  <c r="AG16"/>
  <c r="AH20"/>
  <c r="AG20"/>
  <c r="AH33"/>
  <c r="AG33"/>
  <c r="AH35"/>
  <c r="AG35"/>
  <c r="AH36"/>
  <c r="AG36"/>
</calcChain>
</file>

<file path=xl/comments1.xml><?xml version="1.0" encoding="utf-8"?>
<comments xmlns="http://schemas.openxmlformats.org/spreadsheetml/2006/main">
  <authors>
    <author>Donna Linnet</author>
  </authors>
  <commentList>
    <comment ref="R27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1 on Shell's form 10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1 on shell form 10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4 on shell form 10</t>
        </r>
      </text>
    </comment>
  </commentList>
</comments>
</file>

<file path=xl/sharedStrings.xml><?xml version="1.0" encoding="utf-8"?>
<sst xmlns="http://schemas.openxmlformats.org/spreadsheetml/2006/main" count="733" uniqueCount="169">
  <si>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</si>
  <si>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</si>
  <si>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</si>
  <si>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</si>
  <si>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</si>
  <si>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</si>
  <si>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</si>
  <si>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</si>
  <si>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</si>
  <si>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</si>
  <si>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</si>
  <si>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</si>
  <si>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</si>
  <si>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</si>
  <si>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</si>
  <si>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</si>
  <si>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</si>
  <si>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</si>
  <si>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</si>
  <si>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</si>
  <si>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</si>
  <si>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</si>
  <si>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</si>
  <si>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</si>
  <si>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</si>
  <si>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</si>
  <si>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</si>
  <si>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</si>
  <si>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</si>
  <si>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</si>
  <si>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</si>
  <si>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</si>
  <si>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</si>
  <si>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</si>
  <si>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</si>
  <si>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</si>
  <si>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</si>
  <si>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</si>
  <si>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</si>
  <si>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</si>
  <si>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</si>
  <si>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</si>
  <si>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</si>
  <si>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</si>
  <si>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</si>
  <si>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</si>
  <si>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</si>
  <si>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</si>
  <si>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CO</t>
  </si>
  <si>
    <t>N</t>
  </si>
  <si>
    <t>Y</t>
  </si>
  <si>
    <t>SENW  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</si>
  <si>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</si>
  <si>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</si>
  <si>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</si>
  <si>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</si>
  <si>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</si>
  <si>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</si>
  <si>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</si>
  <si>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</si>
  <si>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</si>
  <si>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</si>
  <si>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</si>
  <si>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</si>
  <si>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</si>
  <si>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</si>
  <si>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</si>
  <si>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</si>
  <si>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</si>
  <si>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</si>
  <si>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</si>
  <si>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</si>
  <si>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</si>
  <si>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</si>
  <si>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</si>
  <si>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</si>
  <si>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</si>
  <si>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</si>
  <si>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</si>
  <si>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</si>
  <si>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</si>
  <si>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</si>
  <si>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</si>
  <si>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</si>
  <si>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</si>
  <si>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</si>
  <si>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</si>
  <si>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</si>
  <si>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</si>
  <si>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</si>
  <si>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</si>
  <si>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</si>
  <si>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</si>
  <si>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</si>
  <si>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</si>
  <si>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</si>
  <si>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</si>
  <si>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</si>
  <si>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</si>
  <si>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</si>
  <si>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GRMR OIL &amp; GAS, LLC</t>
  </si>
  <si>
    <t>570 Interlocken Blvd #550</t>
  </si>
  <si>
    <t>Broomfield</t>
  </si>
  <si>
    <t>HARPER HILL 1-29</t>
  </si>
  <si>
    <t>PR</t>
  </si>
  <si>
    <t>5N</t>
  </si>
  <si>
    <t>90W</t>
  </si>
  <si>
    <t>HARPER HILL 2-29</t>
  </si>
  <si>
    <t>SENW  29</t>
  </si>
  <si>
    <t>DURHAM 2-31H</t>
  </si>
  <si>
    <t>SWSE</t>
  </si>
  <si>
    <t>NWSE</t>
  </si>
  <si>
    <t>4N</t>
  </si>
  <si>
    <t>HERRING DRAW 1-9H</t>
  </si>
  <si>
    <t>HERRING DRAW 2-9H</t>
  </si>
  <si>
    <t>DEAL GULCH 1-16H</t>
  </si>
  <si>
    <t>SWNE</t>
  </si>
  <si>
    <t>DEAL GULCH 6-16H ST1</t>
  </si>
  <si>
    <t>NWNE</t>
  </si>
  <si>
    <t>DURHAM 32-1</t>
  </si>
  <si>
    <t>SENW</t>
  </si>
  <si>
    <t>DURHAM 1-31H</t>
  </si>
  <si>
    <t>SI</t>
  </si>
  <si>
    <t>HART GULCH 1-17H</t>
  </si>
  <si>
    <t>TA</t>
  </si>
  <si>
    <t>SEARCY GULCH 1-27H</t>
  </si>
  <si>
    <t>LOT2</t>
  </si>
  <si>
    <t>WOOD GULCH 1-36D</t>
  </si>
  <si>
    <t>LOT12</t>
  </si>
  <si>
    <t>92W</t>
  </si>
  <si>
    <t>DEAL GULCH 2-16H</t>
  </si>
  <si>
    <t>WO</t>
  </si>
  <si>
    <t>HERRING DRAW 1-33V</t>
  </si>
  <si>
    <t>HERRING DRAW 3-33H</t>
  </si>
  <si>
    <t>HERRING DRAW 4-33</t>
  </si>
  <si>
    <t>HERRING DRAW 5-33H</t>
  </si>
  <si>
    <t>DEAL GULCH 3-16H ST 1</t>
  </si>
  <si>
    <t>DEAL GULCH 4-16H</t>
  </si>
  <si>
    <t>LOT4</t>
  </si>
  <si>
    <t>DEAL GULCH 8-16H</t>
  </si>
  <si>
    <t>NORTH CASTOR GULCH 6-16H ST2</t>
  </si>
  <si>
    <t>TR66</t>
  </si>
  <si>
    <t>91W</t>
  </si>
  <si>
    <t>HAMILTON 1-29</t>
  </si>
  <si>
    <t>HAMILTON 2-29</t>
  </si>
  <si>
    <t>TRT61</t>
  </si>
  <si>
    <t>NORTH CASTOR GULCH 1-16H ST2</t>
  </si>
  <si>
    <t>WOOD GULCH 2-36 ST 1</t>
  </si>
  <si>
    <t xml:space="preserve">DURHAM 1 </t>
  </si>
  <si>
    <t>WT DURHAM 4</t>
  </si>
  <si>
    <t>NESE</t>
  </si>
  <si>
    <t>BEAVER DURHAM  2</t>
  </si>
  <si>
    <t>BEAVER DURHAM  4-31</t>
  </si>
  <si>
    <t>SESE</t>
  </si>
  <si>
    <t>NWSW</t>
  </si>
  <si>
    <t>DURHAM 7-32</t>
  </si>
  <si>
    <t>NENW</t>
  </si>
  <si>
    <t>WT DURHAM 1</t>
  </si>
  <si>
    <t>BEAVER DURHAM  12-32</t>
  </si>
  <si>
    <t>NBRR</t>
  </si>
  <si>
    <t xml:space="preserve"> </t>
  </si>
  <si>
    <t xml:space="preserve">  </t>
  </si>
  <si>
    <t>KAREN TOMARI</t>
  </si>
  <si>
    <t>Production Tech.</t>
  </si>
  <si>
    <t>M</t>
  </si>
  <si>
    <t>515-5919</t>
  </si>
  <si>
    <t>235-5075</t>
  </si>
  <si>
    <t>AB</t>
  </si>
  <si>
    <t>Operations Tech.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</si>
</sst>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Fill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Protection="1">
      <protection locked="0"/>
    </xf>
    <xf numFmtId="0" fontId="1" fillId="2" borderId="0" xfId="0" applyFont="1" applyFill="1" applyProtection="1"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/>
    <xf numFmtId="0" fontId="1" fillId="0" borderId="0" xfId="0" applyFont="1" applyAlignment="1" applyProtection="1">
      <alignment wrapText="1"/>
      <protection locked="0"/>
    </xf>
    <xf numFmtId="0" fontId="0" fillId="4" borderId="0" xfId="0" applyFill="1" applyAlignment="1" applyProtection="1">
      <alignment wrapText="1"/>
      <protection locked="0"/>
    </xf>
    <xf numFmtId="0" fontId="0" fillId="4" borderId="0" xfId="0" applyFill="1" applyProtection="1">
      <protection locked="0"/>
    </xf>
    <xf numFmtId="0" fontId="1" fillId="5" borderId="0" xfId="0" applyFont="1" applyFill="1" applyProtection="1">
      <protection locked="0"/>
    </xf>
    <xf numFmtId="1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1" fontId="1" fillId="5" borderId="0" xfId="0" applyNumberFormat="1" applyFont="1" applyFill="1" applyProtection="1">
      <protection locked="0"/>
    </xf>
    <xf numFmtId="14" fontId="1" fillId="5" borderId="0" xfId="0" applyNumberFormat="1" applyFont="1" applyFill="1" applyProtection="1">
      <protection locked="0"/>
    </xf>
    <xf numFmtId="1" fontId="0" fillId="4" borderId="0" xfId="0" applyNumberFormat="1" applyFill="1" applyAlignment="1" applyProtection="1">
      <alignment wrapText="1"/>
      <protection locked="0"/>
    </xf>
    <xf numFmtId="1" fontId="0" fillId="4" borderId="0" xfId="0" applyNumberFormat="1" applyFill="1" applyProtection="1">
      <protection locked="0"/>
    </xf>
    <xf numFmtId="1" fontId="0" fillId="0" borderId="0" xfId="0" applyNumberFormat="1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0" fontId="1" fillId="6" borderId="0" xfId="0" applyFont="1" applyFill="1"/>
    <xf numFmtId="0" fontId="1" fillId="0" borderId="0" xfId="0" applyFont="1" applyFill="1" applyProtection="1">
      <protection locked="0"/>
    </xf>
    <xf numFmtId="0" fontId="1" fillId="0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4" borderId="0" xfId="0" applyFont="1" applyFill="1" applyProtection="1">
      <protection locked="0"/>
    </xf>
    <xf numFmtId="0" fontId="1" fillId="4" borderId="0" xfId="0" applyFont="1" applyFill="1"/>
    <xf numFmtId="0" fontId="2" fillId="0" borderId="0" xfId="0" applyFont="1" applyFill="1" applyBorder="1" applyAlignment="1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Border="1" applyProtection="1">
      <protection locked="0"/>
    </xf>
    <xf numFmtId="0" fontId="1" fillId="4" borderId="0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2" fillId="0" borderId="0" xfId="0" applyFont="1" applyFill="1" applyProtection="1">
      <protection locked="0"/>
    </xf>
    <xf numFmtId="0" fontId="1" fillId="3" borderId="0" xfId="0" applyFont="1" applyFill="1" applyBorder="1" applyAlignment="1" applyProtection="1">
      <protection locked="0"/>
    </xf>
    <xf numFmtId="0" fontId="1" fillId="9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36</xdr:row>
      <xdr:rowOff>0</xdr:rowOff>
    </xdr:from>
    <xdr:to>
      <xdr:col>14</xdr:col>
      <xdr:colOff>438150</xdr:colOff>
      <xdr:row>36</xdr:row>
      <xdr:rowOff>0</xdr:rowOff>
    </xdr:to>
    <xdr:sp macro="" textlink="">
      <xdr:nvSpPr>
        <xdr:cNvPr id="3670" name="AutoShape 1"/>
        <xdr:cNvSpPr>
          <a:spLocks/>
        </xdr:cNvSpPr>
      </xdr:nvSpPr>
      <xdr:spPr bwMode="auto">
        <a:xfrm rot="-5400000">
          <a:off x="5938838" y="395287"/>
          <a:ext cx="0" cy="1121092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15</xdr:col>
      <xdr:colOff>57150</xdr:colOff>
      <xdr:row>36</xdr:row>
      <xdr:rowOff>0</xdr:rowOff>
    </xdr:from>
    <xdr:to>
      <xdr:col>19</xdr:col>
      <xdr:colOff>876300</xdr:colOff>
      <xdr:row>36</xdr:row>
      <xdr:rowOff>0</xdr:rowOff>
    </xdr:to>
    <xdr:sp macro="" textlink="">
      <xdr:nvSpPr>
        <xdr:cNvPr id="3671" name="AutoShape 2"/>
        <xdr:cNvSpPr>
          <a:spLocks/>
        </xdr:cNvSpPr>
      </xdr:nvSpPr>
      <xdr:spPr bwMode="auto">
        <a:xfrm rot="-5400000">
          <a:off x="14273213" y="3433762"/>
          <a:ext cx="0" cy="513397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25</xdr:col>
      <xdr:colOff>381000</xdr:colOff>
      <xdr:row>36</xdr:row>
      <xdr:rowOff>0</xdr:rowOff>
    </xdr:to>
    <xdr:sp macro="" textlink="">
      <xdr:nvSpPr>
        <xdr:cNvPr id="3672" name="AutoShape 3"/>
        <xdr:cNvSpPr>
          <a:spLocks/>
        </xdr:cNvSpPr>
      </xdr:nvSpPr>
      <xdr:spPr bwMode="auto">
        <a:xfrm rot="-5400000">
          <a:off x="18945225" y="5257800"/>
          <a:ext cx="0" cy="148590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26</xdr:col>
      <xdr:colOff>38100</xdr:colOff>
      <xdr:row>36</xdr:row>
      <xdr:rowOff>9525</xdr:rowOff>
    </xdr:from>
    <xdr:to>
      <xdr:col>31</xdr:col>
      <xdr:colOff>0</xdr:colOff>
      <xdr:row>36</xdr:row>
      <xdr:rowOff>9525</xdr:rowOff>
    </xdr:to>
    <xdr:sp macro="" textlink="">
      <xdr:nvSpPr>
        <xdr:cNvPr id="3463" name="AutoShape 4"/>
        <xdr:cNvSpPr>
          <a:spLocks/>
        </xdr:cNvSpPr>
      </xdr:nvSpPr>
      <xdr:spPr bwMode="auto">
        <a:xfrm rot="-5400000">
          <a:off x="20916900" y="4857750"/>
          <a:ext cx="0" cy="23050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008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twoCellAnchor>
  <xdr:twoCellAnchor>
    <xdr:from>
      <xdr:col>31</xdr:col>
      <xdr:colOff>38100</xdr:colOff>
      <xdr:row>36</xdr:row>
      <xdr:rowOff>9525</xdr:rowOff>
    </xdr:from>
    <xdr:to>
      <xdr:col>36</xdr:col>
      <xdr:colOff>0</xdr:colOff>
      <xdr:row>36</xdr:row>
      <xdr:rowOff>9525</xdr:rowOff>
    </xdr:to>
    <xdr:sp macro="" textlink="">
      <xdr:nvSpPr>
        <xdr:cNvPr id="3674" name="AutoShape 5"/>
        <xdr:cNvSpPr>
          <a:spLocks/>
        </xdr:cNvSpPr>
      </xdr:nvSpPr>
      <xdr:spPr bwMode="auto">
        <a:xfrm rot="-5400000">
          <a:off x="23336250" y="4781550"/>
          <a:ext cx="0" cy="24574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800080"/>
          </a:solidFill>
          <a:round/>
          <a:headEnd/>
          <a:tailEnd/>
        </a:ln>
      </xdr:spPr>
    </xdr:sp>
    <xdr:clientData/>
  </xdr:twoCellAnchor>
  <xdr:twoCellAnchor>
    <xdr:from>
      <xdr:col>43</xdr:col>
      <xdr:colOff>695325</xdr:colOff>
      <xdr:row>36</xdr:row>
      <xdr:rowOff>0</xdr:rowOff>
    </xdr:from>
    <xdr:to>
      <xdr:col>47</xdr:col>
      <xdr:colOff>704850</xdr:colOff>
      <xdr:row>36</xdr:row>
      <xdr:rowOff>0</xdr:rowOff>
    </xdr:to>
    <xdr:sp macro="" textlink="">
      <xdr:nvSpPr>
        <xdr:cNvPr id="3675" name="AutoShape 6"/>
        <xdr:cNvSpPr>
          <a:spLocks/>
        </xdr:cNvSpPr>
      </xdr:nvSpPr>
      <xdr:spPr bwMode="auto">
        <a:xfrm rot="-5400000">
          <a:off x="30360938" y="4367212"/>
          <a:ext cx="0" cy="3267075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39</xdr:col>
      <xdr:colOff>885825</xdr:colOff>
      <xdr:row>36</xdr:row>
      <xdr:rowOff>0</xdr:rowOff>
    </xdr:from>
    <xdr:to>
      <xdr:col>43</xdr:col>
      <xdr:colOff>647700</xdr:colOff>
      <xdr:row>36</xdr:row>
      <xdr:rowOff>0</xdr:rowOff>
    </xdr:to>
    <xdr:sp macro="" textlink="">
      <xdr:nvSpPr>
        <xdr:cNvPr id="3676" name="AutoShape 7"/>
        <xdr:cNvSpPr>
          <a:spLocks/>
        </xdr:cNvSpPr>
      </xdr:nvSpPr>
      <xdr:spPr bwMode="auto">
        <a:xfrm rot="-5400000">
          <a:off x="27593925" y="4867275"/>
          <a:ext cx="0" cy="2266950"/>
        </a:xfrm>
        <a:prstGeom prst="leftBrace">
          <a:avLst>
            <a:gd name="adj1" fmla="val -2147483648"/>
            <a:gd name="adj2" fmla="val 50000"/>
          </a:avLst>
        </a:prstGeom>
        <a:noFill/>
        <a:ln w="19050">
          <a:solidFill>
            <a:srgbClr val="333333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36"/>
  <sheetViews>
    <sheetView tabSelected="1" zoomScaleNormal="100" workbookViewId="0">
      <selection activeCell="D12" sqref="D12"/>
    </sheetView>
  </sheetViews>
  <sheetFormatPr defaultRowHeight="12.75"/>
  <cols>
    <col min="1" max="1" width="9.140625" style="1"/>
    <col min="2" max="2" width="10" style="1" customWidth="1"/>
    <col min="3" max="3" width="8.140625" style="1" customWidth="1"/>
    <col min="4" max="4" width="12.5703125" style="1" customWidth="1"/>
    <col min="5" max="5" width="8.7109375" style="1" customWidth="1"/>
    <col min="6" max="6" width="36.5703125" style="1" bestFit="1" customWidth="1"/>
    <col min="7" max="7" width="24.7109375" style="1" bestFit="1" customWidth="1"/>
    <col min="8" max="8" width="12" style="1" bestFit="1" customWidth="1"/>
    <col min="9" max="9" width="5.140625" style="1" customWidth="1"/>
    <col min="10" max="10" width="6.85546875" style="1" customWidth="1"/>
    <col min="11" max="11" width="5.7109375" style="1" customWidth="1"/>
    <col min="12" max="12" width="10.28515625" style="1" customWidth="1"/>
    <col min="13" max="13" width="7.7109375" style="1" customWidth="1"/>
    <col min="14" max="14" width="9" style="1" customWidth="1"/>
    <col min="15" max="15" width="8.140625" style="1" customWidth="1"/>
    <col min="16" max="16" width="11.28515625" style="1" customWidth="1"/>
    <col min="17" max="17" width="11.7109375" style="1" customWidth="1"/>
    <col min="18" max="18" width="8.5703125" style="1" bestFit="1" customWidth="1"/>
    <col min="19" max="19" width="33.140625" style="1" customWidth="1"/>
    <col min="20" max="20" width="13.7109375" style="1" bestFit="1" customWidth="1"/>
    <col min="21" max="21" width="10.28515625" style="1" bestFit="1" customWidth="1"/>
    <col min="22" max="22" width="9.5703125" style="1" bestFit="1" customWidth="1"/>
    <col min="23" max="23" width="7.28515625" style="1" customWidth="1"/>
    <col min="24" max="24" width="4.42578125" style="1" bestFit="1" customWidth="1"/>
    <col min="25" max="25" width="4.85546875" style="1" bestFit="1" customWidth="1"/>
    <col min="26" max="26" width="6.28515625" style="1" bestFit="1" customWidth="1"/>
    <col min="27" max="27" width="5" style="1" bestFit="1" customWidth="1"/>
    <col min="28" max="28" width="7.42578125" style="14" bestFit="1" customWidth="1"/>
    <col min="29" max="29" width="7.28515625" style="1" bestFit="1" customWidth="1"/>
    <col min="30" max="30" width="10.42578125" style="1" bestFit="1" customWidth="1"/>
    <col min="31" max="31" width="5" style="23" bestFit="1" customWidth="1"/>
    <col min="32" max="32" width="8.5703125" style="14" bestFit="1" customWidth="1"/>
    <col min="33" max="33" width="5.42578125" style="1" bestFit="1" customWidth="1"/>
    <col min="34" max="34" width="9" style="1" customWidth="1"/>
    <col min="35" max="35" width="6" style="1" bestFit="1" customWidth="1"/>
    <col min="36" max="36" width="8.42578125" style="1" bestFit="1" customWidth="1"/>
    <col min="37" max="38" width="5" style="1" bestFit="1" customWidth="1"/>
    <col min="39" max="39" width="8.5703125" style="21" bestFit="1" customWidth="1"/>
    <col min="40" max="40" width="9.85546875" style="1" bestFit="1" customWidth="1"/>
    <col min="41" max="41" width="9" style="1" bestFit="1" customWidth="1"/>
    <col min="42" max="42" width="9.42578125" style="1" bestFit="1" customWidth="1"/>
    <col min="43" max="43" width="7.5703125" style="1" bestFit="1" customWidth="1"/>
    <col min="44" max="44" width="8" style="1" bestFit="1" customWidth="1"/>
    <col min="45" max="45" width="15.7109375" style="1" customWidth="1"/>
    <col min="46" max="46" width="8.42578125" style="1" customWidth="1"/>
    <col min="47" max="47" width="14.28515625" style="1" customWidth="1"/>
    <col min="48" max="48" width="11" style="1" customWidth="1"/>
  </cols>
  <sheetData>
    <row r="1" spans="1:77" s="3" customFormat="1" ht="25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6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13" t="s">
        <v>27</v>
      </c>
      <c r="AC1" s="2" t="s">
        <v>28</v>
      </c>
      <c r="AD1" s="2" t="s">
        <v>29</v>
      </c>
      <c r="AE1" s="22" t="s">
        <v>30</v>
      </c>
      <c r="AF1" s="13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0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77" s="11" customFormat="1">
      <c r="A2" s="33">
        <v>7</v>
      </c>
      <c r="B2" s="8">
        <v>8</v>
      </c>
      <c r="C2" s="8">
        <v>2015</v>
      </c>
      <c r="D2" s="10">
        <v>10524</v>
      </c>
      <c r="E2" s="25"/>
      <c r="F2" s="10" t="s">
        <v>100</v>
      </c>
      <c r="G2" s="25" t="s">
        <v>101</v>
      </c>
      <c r="H2" s="25" t="s">
        <v>102</v>
      </c>
      <c r="I2" s="25" t="s">
        <v>48</v>
      </c>
      <c r="J2" s="25">
        <v>80021</v>
      </c>
      <c r="K2" s="25">
        <v>303</v>
      </c>
      <c r="L2" s="25" t="s">
        <v>165</v>
      </c>
      <c r="M2" s="25">
        <v>720</v>
      </c>
      <c r="N2" s="25" t="s">
        <v>166</v>
      </c>
      <c r="O2" s="25" t="s">
        <v>49</v>
      </c>
      <c r="P2" s="10">
        <v>81</v>
      </c>
      <c r="Q2" s="10">
        <v>7658</v>
      </c>
      <c r="R2" s="7">
        <v>0</v>
      </c>
      <c r="S2" s="10" t="s">
        <v>103</v>
      </c>
      <c r="T2" s="25" t="s">
        <v>159</v>
      </c>
      <c r="U2" s="15" t="s">
        <v>104</v>
      </c>
      <c r="V2" s="15">
        <v>26</v>
      </c>
      <c r="W2" s="10" t="s">
        <v>51</v>
      </c>
      <c r="X2" s="10">
        <v>29</v>
      </c>
      <c r="Y2" s="10" t="s">
        <v>105</v>
      </c>
      <c r="Z2" s="10" t="s">
        <v>106</v>
      </c>
      <c r="AA2" s="15">
        <v>31</v>
      </c>
      <c r="AB2" s="15">
        <v>121</v>
      </c>
      <c r="AC2" s="18">
        <v>113.56</v>
      </c>
      <c r="AD2" s="15"/>
      <c r="AE2" s="18">
        <f>AA2+AB2-AC2</f>
        <v>38.44</v>
      </c>
      <c r="AF2" s="18">
        <v>99</v>
      </c>
      <c r="AG2" s="15">
        <f>AF2-AH2</f>
        <v>91</v>
      </c>
      <c r="AH2" s="15">
        <f>ROUNDUP(AF2*8%,-0.1)</f>
        <v>8</v>
      </c>
      <c r="AI2" s="15"/>
      <c r="AJ2" s="15"/>
      <c r="AK2" s="15">
        <v>40.299999999999997</v>
      </c>
      <c r="AL2" s="15">
        <v>1000</v>
      </c>
      <c r="AM2" s="15">
        <v>59</v>
      </c>
      <c r="AN2" s="15" t="s">
        <v>164</v>
      </c>
      <c r="AO2" s="15"/>
      <c r="AP2" s="15"/>
      <c r="AQ2" s="15"/>
      <c r="AR2" s="15"/>
      <c r="AS2" s="7" t="s">
        <v>162</v>
      </c>
      <c r="AT2" s="7" t="s">
        <v>50</v>
      </c>
      <c r="AU2" s="7" t="s">
        <v>168</v>
      </c>
      <c r="AV2" s="19">
        <v>42275</v>
      </c>
    </row>
    <row r="3" spans="1:77" s="11" customFormat="1">
      <c r="A3" s="33">
        <v>7</v>
      </c>
      <c r="B3" s="8">
        <v>8</v>
      </c>
      <c r="C3" s="8">
        <v>2015</v>
      </c>
      <c r="D3" s="10">
        <v>10524</v>
      </c>
      <c r="E3" s="25"/>
      <c r="F3" s="10" t="s">
        <v>100</v>
      </c>
      <c r="G3" s="25" t="s">
        <v>101</v>
      </c>
      <c r="H3" s="25" t="s">
        <v>102</v>
      </c>
      <c r="I3" s="25" t="s">
        <v>48</v>
      </c>
      <c r="J3" s="25">
        <v>80021</v>
      </c>
      <c r="K3" s="25">
        <v>303</v>
      </c>
      <c r="L3" s="25" t="s">
        <v>165</v>
      </c>
      <c r="M3" s="25">
        <v>720</v>
      </c>
      <c r="N3" s="25" t="s">
        <v>166</v>
      </c>
      <c r="O3" s="25" t="s">
        <v>49</v>
      </c>
      <c r="P3" s="10">
        <v>81</v>
      </c>
      <c r="Q3" s="10">
        <v>7659</v>
      </c>
      <c r="R3" s="7">
        <v>1</v>
      </c>
      <c r="S3" s="10" t="s">
        <v>107</v>
      </c>
      <c r="T3" s="25" t="s">
        <v>159</v>
      </c>
      <c r="U3" s="15" t="s">
        <v>104</v>
      </c>
      <c r="V3" s="15">
        <v>31</v>
      </c>
      <c r="W3" s="10" t="s">
        <v>108</v>
      </c>
      <c r="X3" s="10">
        <v>29</v>
      </c>
      <c r="Y3" s="10" t="s">
        <v>105</v>
      </c>
      <c r="Z3" s="10" t="s">
        <v>106</v>
      </c>
      <c r="AA3" s="15">
        <v>716</v>
      </c>
      <c r="AB3" s="15">
        <v>3161</v>
      </c>
      <c r="AC3" s="18">
        <v>2966.69</v>
      </c>
      <c r="AD3" s="15"/>
      <c r="AE3" s="18">
        <f>AA3+AB3-AC3</f>
        <v>910.31</v>
      </c>
      <c r="AF3" s="18">
        <v>1213</v>
      </c>
      <c r="AG3" s="15">
        <f>AF3-AH3</f>
        <v>1115</v>
      </c>
      <c r="AH3" s="15">
        <f>ROUNDUP(AF3*8%,-0.1)</f>
        <v>98</v>
      </c>
      <c r="AI3" s="15"/>
      <c r="AJ3" s="15"/>
      <c r="AK3" s="15">
        <v>40.299999999999997</v>
      </c>
      <c r="AL3" s="15">
        <v>1051</v>
      </c>
      <c r="AM3" s="15"/>
      <c r="AN3" s="15"/>
      <c r="AO3" s="15"/>
      <c r="AP3" s="15"/>
      <c r="AQ3" s="15"/>
      <c r="AR3" s="15"/>
      <c r="AS3" s="7" t="s">
        <v>162</v>
      </c>
      <c r="AT3" s="7" t="s">
        <v>50</v>
      </c>
      <c r="AU3" s="7" t="s">
        <v>168</v>
      </c>
      <c r="AV3" s="19">
        <v>42275</v>
      </c>
    </row>
    <row r="4" spans="1:77" s="11" customFormat="1">
      <c r="A4" s="33">
        <v>7</v>
      </c>
      <c r="B4" s="8">
        <v>8</v>
      </c>
      <c r="C4" s="8">
        <v>2015</v>
      </c>
      <c r="D4" s="10">
        <v>10524</v>
      </c>
      <c r="E4" s="25"/>
      <c r="F4" s="10" t="s">
        <v>100</v>
      </c>
      <c r="G4" s="25" t="s">
        <v>101</v>
      </c>
      <c r="H4" s="25" t="s">
        <v>102</v>
      </c>
      <c r="I4" s="25" t="s">
        <v>48</v>
      </c>
      <c r="J4" s="25">
        <v>80021</v>
      </c>
      <c r="K4" s="25">
        <v>303</v>
      </c>
      <c r="L4" s="25" t="s">
        <v>165</v>
      </c>
      <c r="M4" s="25">
        <v>720</v>
      </c>
      <c r="N4" s="25" t="s">
        <v>166</v>
      </c>
      <c r="O4" s="25" t="s">
        <v>49</v>
      </c>
      <c r="P4" s="10">
        <v>81</v>
      </c>
      <c r="Q4" s="10">
        <v>7622</v>
      </c>
      <c r="R4" s="7">
        <v>0</v>
      </c>
      <c r="S4" s="10" t="s">
        <v>121</v>
      </c>
      <c r="T4" s="25" t="s">
        <v>159</v>
      </c>
      <c r="U4" s="15" t="s">
        <v>104</v>
      </c>
      <c r="V4" s="15"/>
      <c r="W4" s="10" t="s">
        <v>110</v>
      </c>
      <c r="X4" s="10">
        <v>31</v>
      </c>
      <c r="Y4" s="10" t="s">
        <v>105</v>
      </c>
      <c r="Z4" s="10" t="s">
        <v>106</v>
      </c>
      <c r="AA4" s="15" t="s">
        <v>160</v>
      </c>
      <c r="AB4" s="15"/>
      <c r="AC4" s="18"/>
      <c r="AD4" s="15"/>
      <c r="AE4" s="18" t="s">
        <v>160</v>
      </c>
      <c r="AF4" s="18">
        <v>10</v>
      </c>
      <c r="AG4" s="15" t="s">
        <v>160</v>
      </c>
      <c r="AH4" s="15" t="s">
        <v>160</v>
      </c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7" t="s">
        <v>162</v>
      </c>
      <c r="AT4" s="7" t="s">
        <v>50</v>
      </c>
      <c r="AU4" s="7" t="s">
        <v>168</v>
      </c>
      <c r="AV4" s="19">
        <v>42275</v>
      </c>
    </row>
    <row r="5" spans="1:77" s="11" customFormat="1">
      <c r="A5" s="33">
        <v>7</v>
      </c>
      <c r="B5" s="8">
        <v>8</v>
      </c>
      <c r="C5" s="8">
        <v>2015</v>
      </c>
      <c r="D5" s="10">
        <v>10524</v>
      </c>
      <c r="E5" s="25"/>
      <c r="F5" s="10" t="s">
        <v>100</v>
      </c>
      <c r="G5" s="25" t="s">
        <v>101</v>
      </c>
      <c r="H5" s="25" t="s">
        <v>102</v>
      </c>
      <c r="I5" s="25" t="s">
        <v>48</v>
      </c>
      <c r="J5" s="25">
        <v>80021</v>
      </c>
      <c r="K5" s="25">
        <v>303</v>
      </c>
      <c r="L5" s="25" t="s">
        <v>165</v>
      </c>
      <c r="M5" s="25">
        <v>720</v>
      </c>
      <c r="N5" s="25" t="s">
        <v>166</v>
      </c>
      <c r="O5" s="25" t="s">
        <v>49</v>
      </c>
      <c r="P5" s="10">
        <v>81</v>
      </c>
      <c r="Q5" s="10">
        <v>7620</v>
      </c>
      <c r="R5" s="7">
        <v>0</v>
      </c>
      <c r="S5" s="10" t="s">
        <v>109</v>
      </c>
      <c r="T5" s="25" t="s">
        <v>159</v>
      </c>
      <c r="U5" s="15" t="s">
        <v>104</v>
      </c>
      <c r="V5" s="15">
        <v>16</v>
      </c>
      <c r="W5" s="10" t="s">
        <v>110</v>
      </c>
      <c r="X5" s="10">
        <v>31</v>
      </c>
      <c r="Y5" s="10" t="s">
        <v>105</v>
      </c>
      <c r="Z5" s="10" t="s">
        <v>106</v>
      </c>
      <c r="AA5" s="15">
        <v>694</v>
      </c>
      <c r="AB5" s="15">
        <v>179</v>
      </c>
      <c r="AC5" s="18">
        <v>194.47</v>
      </c>
      <c r="AD5" s="15"/>
      <c r="AE5" s="18">
        <f>AA5+AB5-AC5</f>
        <v>678.53</v>
      </c>
      <c r="AF5" s="18">
        <v>1</v>
      </c>
      <c r="AG5" s="15">
        <f>AF5-AH5</f>
        <v>0</v>
      </c>
      <c r="AH5" s="15">
        <f>ROUNDUP(AF5*8%,-0.1)</f>
        <v>1</v>
      </c>
      <c r="AI5" s="15"/>
      <c r="AJ5" s="15"/>
      <c r="AK5" s="15">
        <v>39.1</v>
      </c>
      <c r="AL5" s="15">
        <v>1539</v>
      </c>
      <c r="AM5" s="15">
        <v>202</v>
      </c>
      <c r="AN5" s="15" t="s">
        <v>164</v>
      </c>
      <c r="AO5" s="15"/>
      <c r="AP5" s="15"/>
      <c r="AQ5" s="15"/>
      <c r="AR5" s="15"/>
      <c r="AS5" s="7" t="s">
        <v>162</v>
      </c>
      <c r="AT5" s="7" t="s">
        <v>50</v>
      </c>
      <c r="AU5" s="7" t="s">
        <v>168</v>
      </c>
      <c r="AV5" s="19">
        <v>42275</v>
      </c>
    </row>
    <row r="6" spans="1:77" s="11" customFormat="1" ht="13.5" customHeight="1">
      <c r="A6" s="33">
        <v>7</v>
      </c>
      <c r="B6" s="8">
        <v>8</v>
      </c>
      <c r="C6" s="8">
        <v>2015</v>
      </c>
      <c r="D6" s="10">
        <v>10524</v>
      </c>
      <c r="E6" s="25"/>
      <c r="F6" s="10" t="s">
        <v>100</v>
      </c>
      <c r="G6" s="25" t="s">
        <v>101</v>
      </c>
      <c r="H6" s="25" t="s">
        <v>102</v>
      </c>
      <c r="I6" s="25" t="s">
        <v>48</v>
      </c>
      <c r="J6" s="25">
        <v>80021</v>
      </c>
      <c r="K6" s="25">
        <v>303</v>
      </c>
      <c r="L6" s="25" t="s">
        <v>165</v>
      </c>
      <c r="M6" s="25">
        <v>720</v>
      </c>
      <c r="N6" s="25" t="s">
        <v>166</v>
      </c>
      <c r="O6" s="25" t="s">
        <v>49</v>
      </c>
      <c r="P6" s="10">
        <v>81</v>
      </c>
      <c r="Q6" s="10">
        <v>7681</v>
      </c>
      <c r="R6" s="7">
        <v>1</v>
      </c>
      <c r="S6" s="10" t="s">
        <v>123</v>
      </c>
      <c r="T6" s="25" t="s">
        <v>159</v>
      </c>
      <c r="U6" s="15" t="s">
        <v>124</v>
      </c>
      <c r="V6" s="15"/>
      <c r="W6" s="10" t="s">
        <v>111</v>
      </c>
      <c r="X6" s="10">
        <v>17</v>
      </c>
      <c r="Y6" s="10" t="s">
        <v>112</v>
      </c>
      <c r="Z6" s="10" t="s">
        <v>106</v>
      </c>
      <c r="AA6" s="15"/>
      <c r="AB6" s="15"/>
      <c r="AC6" s="18"/>
      <c r="AD6" s="15"/>
      <c r="AE6" s="18" t="s">
        <v>160</v>
      </c>
      <c r="AF6" s="18"/>
      <c r="AG6" s="15" t="s">
        <v>160</v>
      </c>
      <c r="AH6" s="15" t="s">
        <v>160</v>
      </c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7" t="s">
        <v>162</v>
      </c>
      <c r="AT6" s="7" t="s">
        <v>50</v>
      </c>
      <c r="AU6" s="7" t="s">
        <v>168</v>
      </c>
      <c r="AV6" s="19">
        <v>42275</v>
      </c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</row>
    <row r="7" spans="1:77" s="24" customFormat="1">
      <c r="A7" s="33">
        <v>7</v>
      </c>
      <c r="B7" s="8">
        <v>8</v>
      </c>
      <c r="C7" s="8">
        <v>2015</v>
      </c>
      <c r="D7" s="10">
        <v>10524</v>
      </c>
      <c r="E7" s="25"/>
      <c r="F7" s="10" t="s">
        <v>100</v>
      </c>
      <c r="G7" s="25" t="s">
        <v>101</v>
      </c>
      <c r="H7" s="25" t="s">
        <v>102</v>
      </c>
      <c r="I7" s="25" t="s">
        <v>48</v>
      </c>
      <c r="J7" s="25">
        <v>80021</v>
      </c>
      <c r="K7" s="25">
        <v>303</v>
      </c>
      <c r="L7" s="25" t="s">
        <v>165</v>
      </c>
      <c r="M7" s="25">
        <v>720</v>
      </c>
      <c r="N7" s="25" t="s">
        <v>166</v>
      </c>
      <c r="O7" s="25" t="s">
        <v>49</v>
      </c>
      <c r="P7" s="10">
        <v>81</v>
      </c>
      <c r="Q7" s="10">
        <v>7719</v>
      </c>
      <c r="R7" s="25">
        <v>0</v>
      </c>
      <c r="S7" s="10" t="s">
        <v>125</v>
      </c>
      <c r="T7" s="25" t="s">
        <v>159</v>
      </c>
      <c r="U7" s="15" t="s">
        <v>104</v>
      </c>
      <c r="V7" s="15">
        <v>11</v>
      </c>
      <c r="W7" s="10" t="s">
        <v>126</v>
      </c>
      <c r="X7" s="10">
        <v>27</v>
      </c>
      <c r="Y7" s="10" t="s">
        <v>105</v>
      </c>
      <c r="Z7" s="10" t="s">
        <v>106</v>
      </c>
      <c r="AA7" s="15">
        <v>106</v>
      </c>
      <c r="AB7" s="15">
        <v>4</v>
      </c>
      <c r="AC7" s="18"/>
      <c r="AD7" s="15"/>
      <c r="AE7" s="18">
        <f>AA7+AB7-AC7</f>
        <v>110</v>
      </c>
      <c r="AF7" s="18">
        <v>222</v>
      </c>
      <c r="AG7" s="18">
        <f t="shared" ref="AG7:AG15" si="0">AF7-AH7</f>
        <v>204</v>
      </c>
      <c r="AH7" s="15">
        <f t="shared" ref="AH7:AH16" si="1">ROUNDUP(AF7*8%,-0.1)</f>
        <v>18</v>
      </c>
      <c r="AI7" s="15"/>
      <c r="AJ7" s="15"/>
      <c r="AK7" s="15"/>
      <c r="AL7" s="15"/>
      <c r="AM7" s="15">
        <v>60</v>
      </c>
      <c r="AN7" s="15" t="s">
        <v>164</v>
      </c>
      <c r="AO7" s="15"/>
      <c r="AP7" s="15"/>
      <c r="AQ7" s="15"/>
      <c r="AR7" s="15"/>
      <c r="AS7" s="25" t="s">
        <v>162</v>
      </c>
      <c r="AT7" s="25" t="s">
        <v>50</v>
      </c>
      <c r="AU7" s="7" t="s">
        <v>168</v>
      </c>
      <c r="AV7" s="19">
        <v>42275</v>
      </c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</row>
    <row r="8" spans="1:77" s="11" customFormat="1">
      <c r="A8" s="33">
        <v>7</v>
      </c>
      <c r="B8" s="8">
        <v>8</v>
      </c>
      <c r="C8" s="8">
        <v>2015</v>
      </c>
      <c r="D8" s="10">
        <v>10524</v>
      </c>
      <c r="E8" s="25"/>
      <c r="F8" s="10" t="s">
        <v>100</v>
      </c>
      <c r="G8" s="25" t="s">
        <v>101</v>
      </c>
      <c r="H8" s="25" t="s">
        <v>102</v>
      </c>
      <c r="I8" s="25" t="s">
        <v>48</v>
      </c>
      <c r="J8" s="25">
        <v>80021</v>
      </c>
      <c r="K8" s="25">
        <v>303</v>
      </c>
      <c r="L8" s="25" t="s">
        <v>165</v>
      </c>
      <c r="M8" s="25">
        <v>720</v>
      </c>
      <c r="N8" s="25" t="s">
        <v>166</v>
      </c>
      <c r="O8" s="25" t="s">
        <v>49</v>
      </c>
      <c r="P8" s="10">
        <v>81</v>
      </c>
      <c r="Q8" s="10">
        <v>7668</v>
      </c>
      <c r="R8" s="7">
        <v>0</v>
      </c>
      <c r="S8" s="10" t="s">
        <v>113</v>
      </c>
      <c r="T8" s="25" t="s">
        <v>159</v>
      </c>
      <c r="U8" s="15" t="s">
        <v>104</v>
      </c>
      <c r="V8" s="15">
        <v>26</v>
      </c>
      <c r="W8" s="10" t="s">
        <v>111</v>
      </c>
      <c r="X8" s="10">
        <v>9</v>
      </c>
      <c r="Y8" s="10" t="s">
        <v>112</v>
      </c>
      <c r="Z8" s="10" t="s">
        <v>106</v>
      </c>
      <c r="AA8" s="15">
        <v>22</v>
      </c>
      <c r="AB8" s="15">
        <v>108</v>
      </c>
      <c r="AC8" s="18">
        <v>102.46</v>
      </c>
      <c r="AD8" s="15"/>
      <c r="AE8" s="18">
        <f>AA8+AB8-AC8</f>
        <v>27.540000000000006</v>
      </c>
      <c r="AF8" s="18">
        <v>162</v>
      </c>
      <c r="AG8" s="15">
        <f t="shared" si="0"/>
        <v>149</v>
      </c>
      <c r="AH8" s="15">
        <f t="shared" si="1"/>
        <v>13</v>
      </c>
      <c r="AI8" s="15"/>
      <c r="AJ8" s="15"/>
      <c r="AK8" s="15">
        <v>39.299999999999997</v>
      </c>
      <c r="AL8" s="15">
        <v>1496</v>
      </c>
      <c r="AM8" s="15"/>
      <c r="AN8" s="15"/>
      <c r="AO8" s="15"/>
      <c r="AP8" s="15"/>
      <c r="AQ8" s="15"/>
      <c r="AR8" s="15"/>
      <c r="AS8" s="25" t="s">
        <v>162</v>
      </c>
      <c r="AT8" s="25" t="s">
        <v>50</v>
      </c>
      <c r="AU8" s="7" t="s">
        <v>168</v>
      </c>
      <c r="AV8" s="19">
        <v>42275</v>
      </c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</row>
    <row r="9" spans="1:77" s="24" customFormat="1">
      <c r="A9" s="33">
        <v>7</v>
      </c>
      <c r="B9" s="8">
        <v>8</v>
      </c>
      <c r="C9" s="8">
        <v>2015</v>
      </c>
      <c r="D9" s="10">
        <v>10524</v>
      </c>
      <c r="E9" s="25"/>
      <c r="F9" s="10" t="s">
        <v>100</v>
      </c>
      <c r="G9" s="25" t="s">
        <v>101</v>
      </c>
      <c r="H9" s="25" t="s">
        <v>102</v>
      </c>
      <c r="I9" s="25" t="s">
        <v>48</v>
      </c>
      <c r="J9" s="25">
        <v>80021</v>
      </c>
      <c r="K9" s="25">
        <v>303</v>
      </c>
      <c r="L9" s="25" t="s">
        <v>165</v>
      </c>
      <c r="M9" s="25">
        <v>720</v>
      </c>
      <c r="N9" s="25" t="s">
        <v>166</v>
      </c>
      <c r="O9" s="25" t="s">
        <v>49</v>
      </c>
      <c r="P9" s="10">
        <v>81</v>
      </c>
      <c r="Q9" s="10">
        <v>7667</v>
      </c>
      <c r="R9" s="25">
        <v>0</v>
      </c>
      <c r="S9" s="10" t="s">
        <v>114</v>
      </c>
      <c r="T9" s="25" t="s">
        <v>159</v>
      </c>
      <c r="U9" s="15" t="s">
        <v>104</v>
      </c>
      <c r="V9" s="39">
        <v>25</v>
      </c>
      <c r="W9" s="10" t="s">
        <v>111</v>
      </c>
      <c r="X9" s="10">
        <v>9</v>
      </c>
      <c r="Y9" s="10" t="s">
        <v>112</v>
      </c>
      <c r="Z9" s="10" t="s">
        <v>106</v>
      </c>
      <c r="AA9" s="15">
        <v>209</v>
      </c>
      <c r="AB9" s="15">
        <v>512</v>
      </c>
      <c r="AC9" s="18">
        <v>485.72</v>
      </c>
      <c r="AD9" s="15"/>
      <c r="AE9" s="18">
        <f>AA9+AB9-AC9</f>
        <v>235.27999999999997</v>
      </c>
      <c r="AF9" s="18">
        <v>90</v>
      </c>
      <c r="AG9" s="18">
        <f t="shared" si="0"/>
        <v>82</v>
      </c>
      <c r="AH9" s="15">
        <f t="shared" si="1"/>
        <v>8</v>
      </c>
      <c r="AI9" s="15"/>
      <c r="AJ9" s="15"/>
      <c r="AK9" s="15">
        <v>39.299999999999997</v>
      </c>
      <c r="AL9" s="15">
        <v>1691</v>
      </c>
      <c r="AM9" s="15">
        <v>140</v>
      </c>
      <c r="AN9" s="15" t="s">
        <v>164</v>
      </c>
      <c r="AO9" s="15"/>
      <c r="AP9" s="15"/>
      <c r="AQ9" s="15"/>
      <c r="AR9" s="15"/>
      <c r="AS9" s="25" t="s">
        <v>162</v>
      </c>
      <c r="AT9" s="25" t="s">
        <v>50</v>
      </c>
      <c r="AU9" s="7" t="s">
        <v>168</v>
      </c>
      <c r="AV9" s="19">
        <v>42275</v>
      </c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</row>
    <row r="10" spans="1:77" s="11" customFormat="1">
      <c r="A10" s="33">
        <v>7</v>
      </c>
      <c r="B10" s="8">
        <v>8</v>
      </c>
      <c r="C10" s="8">
        <v>2015</v>
      </c>
      <c r="D10" s="10">
        <v>10524</v>
      </c>
      <c r="E10" s="25"/>
      <c r="F10" s="10" t="s">
        <v>100</v>
      </c>
      <c r="G10" s="25" t="s">
        <v>101</v>
      </c>
      <c r="H10" s="25" t="s">
        <v>102</v>
      </c>
      <c r="I10" s="25" t="s">
        <v>48</v>
      </c>
      <c r="J10" s="25">
        <v>80021</v>
      </c>
      <c r="K10" s="25">
        <v>303</v>
      </c>
      <c r="L10" s="25" t="s">
        <v>165</v>
      </c>
      <c r="M10" s="25">
        <v>720</v>
      </c>
      <c r="N10" s="25" t="s">
        <v>166</v>
      </c>
      <c r="O10" s="25" t="s">
        <v>49</v>
      </c>
      <c r="P10" s="10">
        <v>81</v>
      </c>
      <c r="Q10" s="10">
        <v>7721</v>
      </c>
      <c r="R10" s="7">
        <v>2</v>
      </c>
      <c r="S10" s="10" t="s">
        <v>115</v>
      </c>
      <c r="T10" s="25" t="s">
        <v>159</v>
      </c>
      <c r="U10" s="15" t="s">
        <v>104</v>
      </c>
      <c r="V10" s="15">
        <v>31</v>
      </c>
      <c r="W10" s="10" t="s">
        <v>116</v>
      </c>
      <c r="X10" s="10">
        <v>16</v>
      </c>
      <c r="Y10" s="10" t="s">
        <v>105</v>
      </c>
      <c r="Z10" s="10" t="s">
        <v>106</v>
      </c>
      <c r="AA10" s="15">
        <v>236</v>
      </c>
      <c r="AB10" s="15">
        <v>391</v>
      </c>
      <c r="AC10" s="18">
        <v>451.91</v>
      </c>
      <c r="AD10" s="15"/>
      <c r="AE10" s="18">
        <f>AA10+AB10-AC10</f>
        <v>175.08999999999997</v>
      </c>
      <c r="AF10" s="18">
        <v>250</v>
      </c>
      <c r="AG10" s="15">
        <f t="shared" si="0"/>
        <v>230</v>
      </c>
      <c r="AH10" s="15">
        <f t="shared" si="1"/>
        <v>20</v>
      </c>
      <c r="AI10" s="15"/>
      <c r="AJ10" s="15"/>
      <c r="AK10" s="15">
        <v>38.700000000000003</v>
      </c>
      <c r="AL10" s="15">
        <v>1417</v>
      </c>
      <c r="AM10" s="15"/>
      <c r="AN10" s="15"/>
      <c r="AO10" s="15"/>
      <c r="AP10" s="15"/>
      <c r="AQ10" s="15"/>
      <c r="AR10" s="15"/>
      <c r="AS10" s="7" t="s">
        <v>162</v>
      </c>
      <c r="AT10" s="7" t="s">
        <v>50</v>
      </c>
      <c r="AU10" s="7" t="s">
        <v>168</v>
      </c>
      <c r="AV10" s="19">
        <v>42275</v>
      </c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</row>
    <row r="11" spans="1:77" s="11" customFormat="1">
      <c r="A11" s="33">
        <v>7</v>
      </c>
      <c r="B11" s="8">
        <v>8</v>
      </c>
      <c r="C11" s="8">
        <v>2015</v>
      </c>
      <c r="D11" s="10">
        <v>10524</v>
      </c>
      <c r="E11" s="25"/>
      <c r="F11" s="10" t="s">
        <v>100</v>
      </c>
      <c r="G11" s="25" t="s">
        <v>101</v>
      </c>
      <c r="H11" s="25" t="s">
        <v>102</v>
      </c>
      <c r="I11" s="25" t="s">
        <v>48</v>
      </c>
      <c r="J11" s="25">
        <v>80021</v>
      </c>
      <c r="K11" s="25">
        <v>303</v>
      </c>
      <c r="L11" s="25" t="s">
        <v>165</v>
      </c>
      <c r="M11" s="25">
        <v>720</v>
      </c>
      <c r="N11" s="25" t="s">
        <v>166</v>
      </c>
      <c r="O11" s="25" t="s">
        <v>49</v>
      </c>
      <c r="P11" s="10">
        <v>81</v>
      </c>
      <c r="Q11" s="10">
        <v>7731</v>
      </c>
      <c r="R11" s="7">
        <v>0</v>
      </c>
      <c r="S11" s="10" t="s">
        <v>127</v>
      </c>
      <c r="T11" s="25" t="s">
        <v>159</v>
      </c>
      <c r="U11" s="15" t="s">
        <v>124</v>
      </c>
      <c r="V11" s="15"/>
      <c r="W11" s="10" t="s">
        <v>128</v>
      </c>
      <c r="X11" s="10">
        <v>36</v>
      </c>
      <c r="Y11" s="10" t="s">
        <v>112</v>
      </c>
      <c r="Z11" s="10" t="s">
        <v>129</v>
      </c>
      <c r="AA11" s="15"/>
      <c r="AB11" s="15"/>
      <c r="AC11" s="18"/>
      <c r="AD11" s="15"/>
      <c r="AE11" s="18" t="s">
        <v>160</v>
      </c>
      <c r="AF11" s="18"/>
      <c r="AG11" s="15" t="s">
        <v>160</v>
      </c>
      <c r="AH11" s="15" t="s">
        <v>160</v>
      </c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7" t="s">
        <v>162</v>
      </c>
      <c r="AT11" s="7" t="s">
        <v>50</v>
      </c>
      <c r="AU11" s="7" t="s">
        <v>168</v>
      </c>
      <c r="AV11" s="19">
        <v>42275</v>
      </c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</row>
    <row r="12" spans="1:77" s="27" customFormat="1">
      <c r="A12" s="34">
        <v>7</v>
      </c>
      <c r="B12" s="8">
        <v>8</v>
      </c>
      <c r="C12" s="8">
        <v>2015</v>
      </c>
      <c r="D12" s="10">
        <v>10524</v>
      </c>
      <c r="E12" s="25"/>
      <c r="F12" s="10" t="s">
        <v>100</v>
      </c>
      <c r="G12" s="25" t="s">
        <v>101</v>
      </c>
      <c r="H12" s="25" t="s">
        <v>102</v>
      </c>
      <c r="I12" s="25" t="s">
        <v>48</v>
      </c>
      <c r="J12" s="25">
        <v>80021</v>
      </c>
      <c r="K12" s="25">
        <v>303</v>
      </c>
      <c r="L12" s="25" t="s">
        <v>165</v>
      </c>
      <c r="M12" s="25">
        <v>720</v>
      </c>
      <c r="N12" s="25" t="s">
        <v>166</v>
      </c>
      <c r="O12" s="25" t="s">
        <v>49</v>
      </c>
      <c r="P12" s="10">
        <v>81</v>
      </c>
      <c r="Q12" s="10">
        <v>7753</v>
      </c>
      <c r="R12" s="29">
        <v>0</v>
      </c>
      <c r="S12" s="10" t="s">
        <v>130</v>
      </c>
      <c r="T12" s="25" t="s">
        <v>159</v>
      </c>
      <c r="U12" s="15" t="s">
        <v>104</v>
      </c>
      <c r="V12" s="15">
        <v>31</v>
      </c>
      <c r="W12" s="10" t="s">
        <v>116</v>
      </c>
      <c r="X12" s="10">
        <v>16</v>
      </c>
      <c r="Y12" s="10" t="s">
        <v>105</v>
      </c>
      <c r="Z12" s="10" t="s">
        <v>106</v>
      </c>
      <c r="AA12" s="15">
        <v>599</v>
      </c>
      <c r="AB12" s="15">
        <v>350</v>
      </c>
      <c r="AC12" s="18">
        <v>404.53</v>
      </c>
      <c r="AD12" s="15"/>
      <c r="AE12" s="18">
        <f>AA12+AB12-AC12</f>
        <v>544.47</v>
      </c>
      <c r="AF12" s="18">
        <v>246</v>
      </c>
      <c r="AG12" s="15">
        <f t="shared" si="0"/>
        <v>226</v>
      </c>
      <c r="AH12" s="15">
        <f t="shared" si="1"/>
        <v>20</v>
      </c>
      <c r="AI12" s="15"/>
      <c r="AJ12" s="15"/>
      <c r="AK12" s="15">
        <v>38.700000000000003</v>
      </c>
      <c r="AL12" s="15"/>
      <c r="AM12" s="15"/>
      <c r="AN12" s="15"/>
      <c r="AO12" s="15"/>
      <c r="AP12" s="15"/>
      <c r="AQ12" s="15"/>
      <c r="AR12" s="15"/>
      <c r="AS12" s="29" t="s">
        <v>162</v>
      </c>
      <c r="AT12" s="29" t="s">
        <v>50</v>
      </c>
      <c r="AU12" s="7" t="s">
        <v>168</v>
      </c>
      <c r="AV12" s="19">
        <v>42275</v>
      </c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30"/>
    </row>
    <row r="13" spans="1:77" s="11" customFormat="1">
      <c r="A13" s="33">
        <v>7</v>
      </c>
      <c r="B13" s="8">
        <v>8</v>
      </c>
      <c r="C13" s="8">
        <v>2015</v>
      </c>
      <c r="D13" s="10">
        <v>10524</v>
      </c>
      <c r="E13" s="25"/>
      <c r="F13" s="10" t="s">
        <v>100</v>
      </c>
      <c r="G13" s="25" t="s">
        <v>101</v>
      </c>
      <c r="H13" s="25" t="s">
        <v>102</v>
      </c>
      <c r="I13" s="25" t="s">
        <v>48</v>
      </c>
      <c r="J13" s="25">
        <v>80021</v>
      </c>
      <c r="K13" s="25">
        <v>303</v>
      </c>
      <c r="L13" s="25" t="s">
        <v>165</v>
      </c>
      <c r="M13" s="25">
        <v>720</v>
      </c>
      <c r="N13" s="25" t="s">
        <v>166</v>
      </c>
      <c r="O13" s="25" t="s">
        <v>49</v>
      </c>
      <c r="P13" s="10">
        <v>81</v>
      </c>
      <c r="Q13" s="10">
        <v>7717</v>
      </c>
      <c r="R13" s="7">
        <v>0</v>
      </c>
      <c r="S13" s="10" t="s">
        <v>132</v>
      </c>
      <c r="T13" s="25" t="s">
        <v>159</v>
      </c>
      <c r="U13" s="15" t="s">
        <v>104</v>
      </c>
      <c r="V13" s="15">
        <v>21</v>
      </c>
      <c r="W13" s="10" t="s">
        <v>138</v>
      </c>
      <c r="X13" s="10">
        <v>33</v>
      </c>
      <c r="Y13" s="10" t="s">
        <v>105</v>
      </c>
      <c r="Z13" s="10" t="s">
        <v>106</v>
      </c>
      <c r="AA13" s="15">
        <v>10</v>
      </c>
      <c r="AB13" s="15">
        <v>15</v>
      </c>
      <c r="AC13" s="18"/>
      <c r="AD13" s="15"/>
      <c r="AE13" s="18">
        <f>AA13+AB13-AC13</f>
        <v>25</v>
      </c>
      <c r="AF13" s="18">
        <v>13</v>
      </c>
      <c r="AG13" s="15">
        <f t="shared" si="0"/>
        <v>11</v>
      </c>
      <c r="AH13" s="15">
        <f t="shared" si="1"/>
        <v>2</v>
      </c>
      <c r="AI13" s="15"/>
      <c r="AJ13" s="15"/>
      <c r="AK13" s="15"/>
      <c r="AL13" s="15">
        <v>1000</v>
      </c>
      <c r="AM13" s="15">
        <v>81</v>
      </c>
      <c r="AN13" s="15" t="s">
        <v>164</v>
      </c>
      <c r="AO13" s="15"/>
      <c r="AP13" s="15"/>
      <c r="AQ13" s="15"/>
      <c r="AR13" s="15"/>
      <c r="AS13" s="7" t="s">
        <v>162</v>
      </c>
      <c r="AT13" s="7" t="s">
        <v>50</v>
      </c>
      <c r="AU13" s="7" t="s">
        <v>168</v>
      </c>
      <c r="AV13" s="19">
        <v>42275</v>
      </c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30"/>
      <c r="BT13" s="26"/>
      <c r="BU13" s="26"/>
      <c r="BV13" s="26"/>
      <c r="BW13" s="26"/>
      <c r="BX13" s="26"/>
      <c r="BY13" s="26"/>
    </row>
    <row r="14" spans="1:77" s="11" customFormat="1">
      <c r="A14" s="33">
        <v>7</v>
      </c>
      <c r="B14" s="8">
        <v>8</v>
      </c>
      <c r="C14" s="8">
        <v>2015</v>
      </c>
      <c r="D14" s="10">
        <v>10524</v>
      </c>
      <c r="E14" s="25"/>
      <c r="F14" s="10" t="s">
        <v>100</v>
      </c>
      <c r="G14" s="25" t="s">
        <v>101</v>
      </c>
      <c r="H14" s="25" t="s">
        <v>102</v>
      </c>
      <c r="I14" s="25" t="s">
        <v>48</v>
      </c>
      <c r="J14" s="25">
        <v>80021</v>
      </c>
      <c r="K14" s="25">
        <v>303</v>
      </c>
      <c r="L14" s="25" t="s">
        <v>165</v>
      </c>
      <c r="M14" s="25">
        <v>720</v>
      </c>
      <c r="N14" s="25" t="s">
        <v>166</v>
      </c>
      <c r="O14" s="25" t="s">
        <v>49</v>
      </c>
      <c r="P14" s="10">
        <v>81</v>
      </c>
      <c r="Q14" s="10">
        <v>7759</v>
      </c>
      <c r="R14" s="7">
        <v>0</v>
      </c>
      <c r="S14" s="10" t="s">
        <v>133</v>
      </c>
      <c r="T14" s="25" t="s">
        <v>159</v>
      </c>
      <c r="U14" s="15" t="s">
        <v>104</v>
      </c>
      <c r="V14" s="39">
        <v>22</v>
      </c>
      <c r="W14" s="10" t="s">
        <v>138</v>
      </c>
      <c r="X14" s="10">
        <v>33</v>
      </c>
      <c r="Y14" s="10" t="s">
        <v>105</v>
      </c>
      <c r="Z14" s="10" t="s">
        <v>106</v>
      </c>
      <c r="AA14" s="15">
        <v>0</v>
      </c>
      <c r="AB14" s="15"/>
      <c r="AC14" s="18"/>
      <c r="AD14" s="15"/>
      <c r="AE14" s="18">
        <f>AA14+AB14-AC14</f>
        <v>0</v>
      </c>
      <c r="AF14" s="18">
        <v>13</v>
      </c>
      <c r="AG14" s="15">
        <f t="shared" si="0"/>
        <v>11</v>
      </c>
      <c r="AH14" s="15">
        <f t="shared" si="1"/>
        <v>2</v>
      </c>
      <c r="AI14" s="15"/>
      <c r="AJ14" s="15"/>
      <c r="AK14" s="15"/>
      <c r="AL14" s="15">
        <v>1000</v>
      </c>
      <c r="AM14" s="15">
        <v>19</v>
      </c>
      <c r="AN14" s="15" t="s">
        <v>164</v>
      </c>
      <c r="AO14" s="15"/>
      <c r="AP14" s="15"/>
      <c r="AQ14" s="15"/>
      <c r="AR14" s="15"/>
      <c r="AS14" s="7" t="s">
        <v>162</v>
      </c>
      <c r="AT14" s="7" t="s">
        <v>50</v>
      </c>
      <c r="AU14" s="7" t="s">
        <v>168</v>
      </c>
      <c r="AV14" s="19">
        <v>42275</v>
      </c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30"/>
      <c r="BT14" s="26"/>
      <c r="BU14" s="26"/>
      <c r="BV14" s="26"/>
      <c r="BW14" s="26"/>
      <c r="BX14" s="26"/>
      <c r="BY14" s="26"/>
    </row>
    <row r="15" spans="1:77" s="11" customFormat="1">
      <c r="A15" s="33">
        <v>7</v>
      </c>
      <c r="B15" s="8">
        <v>8</v>
      </c>
      <c r="C15" s="8">
        <v>2015</v>
      </c>
      <c r="D15" s="10">
        <v>10524</v>
      </c>
      <c r="E15" s="25"/>
      <c r="F15" s="10" t="s">
        <v>100</v>
      </c>
      <c r="G15" s="25" t="s">
        <v>101</v>
      </c>
      <c r="H15" s="25" t="s">
        <v>102</v>
      </c>
      <c r="I15" s="25" t="s">
        <v>48</v>
      </c>
      <c r="J15" s="25">
        <v>80021</v>
      </c>
      <c r="K15" s="25">
        <v>303</v>
      </c>
      <c r="L15" s="25" t="s">
        <v>165</v>
      </c>
      <c r="M15" s="25">
        <v>720</v>
      </c>
      <c r="N15" s="25" t="s">
        <v>166</v>
      </c>
      <c r="O15" s="25" t="s">
        <v>49</v>
      </c>
      <c r="P15" s="10">
        <v>81</v>
      </c>
      <c r="Q15" s="10">
        <v>7758</v>
      </c>
      <c r="R15" s="7">
        <v>0</v>
      </c>
      <c r="S15" s="10" t="s">
        <v>134</v>
      </c>
      <c r="T15" s="25" t="s">
        <v>159</v>
      </c>
      <c r="U15" s="15" t="s">
        <v>104</v>
      </c>
      <c r="V15" s="15">
        <v>21</v>
      </c>
      <c r="W15" s="10" t="s">
        <v>138</v>
      </c>
      <c r="X15" s="10">
        <v>33</v>
      </c>
      <c r="Y15" s="10" t="s">
        <v>105</v>
      </c>
      <c r="Z15" s="10" t="s">
        <v>106</v>
      </c>
      <c r="AA15" s="15">
        <v>141</v>
      </c>
      <c r="AB15" s="15">
        <v>25</v>
      </c>
      <c r="AC15" s="18"/>
      <c r="AD15" s="15"/>
      <c r="AE15" s="18">
        <f>AA15+AB15-AC15</f>
        <v>166</v>
      </c>
      <c r="AF15" s="18">
        <v>13</v>
      </c>
      <c r="AG15" s="15">
        <f t="shared" si="0"/>
        <v>11</v>
      </c>
      <c r="AH15" s="15">
        <f t="shared" si="1"/>
        <v>2</v>
      </c>
      <c r="AI15" s="15"/>
      <c r="AJ15" s="15"/>
      <c r="AK15" s="15"/>
      <c r="AL15" s="15">
        <v>1000</v>
      </c>
      <c r="AM15" s="15">
        <v>12</v>
      </c>
      <c r="AN15" s="15" t="s">
        <v>164</v>
      </c>
      <c r="AO15" s="15"/>
      <c r="AP15" s="15"/>
      <c r="AQ15" s="15"/>
      <c r="AR15" s="15"/>
      <c r="AS15" s="7" t="s">
        <v>162</v>
      </c>
      <c r="AT15" s="7" t="s">
        <v>50</v>
      </c>
      <c r="AU15" s="7" t="s">
        <v>168</v>
      </c>
      <c r="AV15" s="19">
        <v>42275</v>
      </c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30"/>
      <c r="BT15" s="26"/>
      <c r="BU15" s="26"/>
      <c r="BV15" s="26"/>
      <c r="BW15" s="26"/>
      <c r="BX15" s="26"/>
      <c r="BY15" s="26"/>
    </row>
    <row r="16" spans="1:77" s="11" customFormat="1">
      <c r="A16" s="33">
        <v>7</v>
      </c>
      <c r="B16" s="8">
        <v>8</v>
      </c>
      <c r="C16" s="8">
        <v>2015</v>
      </c>
      <c r="D16" s="10">
        <v>10524</v>
      </c>
      <c r="E16" s="25"/>
      <c r="F16" s="10" t="s">
        <v>100</v>
      </c>
      <c r="G16" s="25" t="s">
        <v>101</v>
      </c>
      <c r="H16" s="25" t="s">
        <v>102</v>
      </c>
      <c r="I16" s="25" t="s">
        <v>48</v>
      </c>
      <c r="J16" s="25">
        <v>80021</v>
      </c>
      <c r="K16" s="25">
        <v>303</v>
      </c>
      <c r="L16" s="25" t="s">
        <v>165</v>
      </c>
      <c r="M16" s="25">
        <v>720</v>
      </c>
      <c r="N16" s="25" t="s">
        <v>166</v>
      </c>
      <c r="O16" s="25" t="s">
        <v>49</v>
      </c>
      <c r="P16" s="10">
        <v>81</v>
      </c>
      <c r="Q16" s="10">
        <v>7757</v>
      </c>
      <c r="R16" s="7">
        <v>0</v>
      </c>
      <c r="S16" s="10" t="s">
        <v>135</v>
      </c>
      <c r="T16" s="25" t="s">
        <v>159</v>
      </c>
      <c r="U16" s="15" t="s">
        <v>104</v>
      </c>
      <c r="V16" s="15">
        <v>20</v>
      </c>
      <c r="W16" s="10" t="s">
        <v>138</v>
      </c>
      <c r="X16" s="10">
        <v>33</v>
      </c>
      <c r="Y16" s="10" t="s">
        <v>105</v>
      </c>
      <c r="Z16" s="10" t="s">
        <v>106</v>
      </c>
      <c r="AA16" s="15">
        <v>8</v>
      </c>
      <c r="AB16" s="15">
        <v>39</v>
      </c>
      <c r="AC16" s="18"/>
      <c r="AD16" s="15"/>
      <c r="AE16" s="18">
        <f>AA16+AB16-AC16</f>
        <v>47</v>
      </c>
      <c r="AF16" s="18">
        <v>18</v>
      </c>
      <c r="AG16" s="18">
        <f>AF16-AH16</f>
        <v>16</v>
      </c>
      <c r="AH16" s="15">
        <f t="shared" si="1"/>
        <v>2</v>
      </c>
      <c r="AI16" s="15"/>
      <c r="AJ16" s="15"/>
      <c r="AK16" s="15"/>
      <c r="AL16" s="15">
        <v>1000</v>
      </c>
      <c r="AM16" s="15">
        <v>6</v>
      </c>
      <c r="AN16" s="15" t="s">
        <v>164</v>
      </c>
      <c r="AO16" s="15"/>
      <c r="AP16" s="15"/>
      <c r="AQ16" s="15"/>
      <c r="AR16" s="15"/>
      <c r="AS16" s="7" t="s">
        <v>162</v>
      </c>
      <c r="AT16" s="7" t="s">
        <v>50</v>
      </c>
      <c r="AU16" s="7" t="s">
        <v>168</v>
      </c>
      <c r="AV16" s="19">
        <v>42275</v>
      </c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30"/>
      <c r="BT16" s="26"/>
      <c r="BU16" s="26"/>
      <c r="BV16" s="26"/>
      <c r="BW16" s="26"/>
      <c r="BX16" s="26"/>
      <c r="BY16" s="26"/>
    </row>
    <row r="17" spans="1:71" s="11" customFormat="1">
      <c r="A17" s="33">
        <v>7</v>
      </c>
      <c r="B17" s="8">
        <v>8</v>
      </c>
      <c r="C17" s="8">
        <v>2015</v>
      </c>
      <c r="D17" s="10">
        <v>10524</v>
      </c>
      <c r="E17" s="25"/>
      <c r="F17" s="10" t="s">
        <v>100</v>
      </c>
      <c r="G17" s="25" t="s">
        <v>101</v>
      </c>
      <c r="H17" s="25" t="s">
        <v>102</v>
      </c>
      <c r="I17" s="25" t="s">
        <v>48</v>
      </c>
      <c r="J17" s="25">
        <v>80021</v>
      </c>
      <c r="K17" s="25">
        <v>303</v>
      </c>
      <c r="L17" s="25" t="s">
        <v>165</v>
      </c>
      <c r="M17" s="25">
        <v>720</v>
      </c>
      <c r="N17" s="25" t="s">
        <v>166</v>
      </c>
      <c r="O17" s="25" t="s">
        <v>49</v>
      </c>
      <c r="P17" s="10">
        <v>81</v>
      </c>
      <c r="Q17" s="10">
        <v>7765</v>
      </c>
      <c r="R17" s="7">
        <v>0</v>
      </c>
      <c r="S17" s="10" t="s">
        <v>136</v>
      </c>
      <c r="T17" s="25" t="s">
        <v>159</v>
      </c>
      <c r="U17" s="15" t="s">
        <v>131</v>
      </c>
      <c r="V17" s="15"/>
      <c r="W17" s="10" t="s">
        <v>116</v>
      </c>
      <c r="X17" s="10">
        <v>16</v>
      </c>
      <c r="Y17" s="10" t="s">
        <v>105</v>
      </c>
      <c r="Z17" s="10" t="s">
        <v>106</v>
      </c>
      <c r="AA17" s="15"/>
      <c r="AB17" s="15"/>
      <c r="AC17" s="18"/>
      <c r="AD17" s="15"/>
      <c r="AE17" s="18"/>
      <c r="AF17" s="18"/>
      <c r="AG17" s="15" t="s">
        <v>160</v>
      </c>
      <c r="AH17" s="15" t="s">
        <v>160</v>
      </c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7" t="s">
        <v>162</v>
      </c>
      <c r="AT17" s="7" t="s">
        <v>50</v>
      </c>
      <c r="AU17" s="7" t="s">
        <v>168</v>
      </c>
      <c r="AV17" s="19">
        <v>42275</v>
      </c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30"/>
    </row>
    <row r="18" spans="1:71" s="11" customFormat="1">
      <c r="A18" s="33">
        <v>7</v>
      </c>
      <c r="B18" s="8">
        <v>8</v>
      </c>
      <c r="C18" s="8">
        <v>2015</v>
      </c>
      <c r="D18" s="10">
        <v>10524</v>
      </c>
      <c r="E18" s="25"/>
      <c r="F18" s="10" t="s">
        <v>100</v>
      </c>
      <c r="G18" s="25" t="s">
        <v>101</v>
      </c>
      <c r="H18" s="25" t="s">
        <v>102</v>
      </c>
      <c r="I18" s="25" t="s">
        <v>48</v>
      </c>
      <c r="J18" s="25">
        <v>80021</v>
      </c>
      <c r="K18" s="25">
        <v>303</v>
      </c>
      <c r="L18" s="25" t="s">
        <v>165</v>
      </c>
      <c r="M18" s="25">
        <v>720</v>
      </c>
      <c r="N18" s="25" t="s">
        <v>166</v>
      </c>
      <c r="O18" s="25" t="s">
        <v>49</v>
      </c>
      <c r="P18" s="10">
        <v>81</v>
      </c>
      <c r="Q18" s="10">
        <v>7765</v>
      </c>
      <c r="R18" s="7">
        <v>1</v>
      </c>
      <c r="S18" s="10" t="s">
        <v>136</v>
      </c>
      <c r="T18" s="25" t="s">
        <v>159</v>
      </c>
      <c r="U18" s="15" t="s">
        <v>131</v>
      </c>
      <c r="V18" s="15"/>
      <c r="W18" s="10" t="s">
        <v>116</v>
      </c>
      <c r="X18" s="10">
        <v>16</v>
      </c>
      <c r="Y18" s="10" t="s">
        <v>105</v>
      </c>
      <c r="Z18" s="10" t="s">
        <v>106</v>
      </c>
      <c r="AA18" s="15"/>
      <c r="AB18" s="15"/>
      <c r="AC18" s="18"/>
      <c r="AD18" s="15"/>
      <c r="AE18" s="18"/>
      <c r="AF18" s="18"/>
      <c r="AG18" s="15" t="s">
        <v>160</v>
      </c>
      <c r="AH18" s="15" t="s">
        <v>160</v>
      </c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7" t="s">
        <v>162</v>
      </c>
      <c r="AT18" s="7" t="s">
        <v>50</v>
      </c>
      <c r="AU18" s="7" t="s">
        <v>168</v>
      </c>
      <c r="AV18" s="19">
        <v>42275</v>
      </c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30"/>
    </row>
    <row r="19" spans="1:71" s="11" customFormat="1">
      <c r="A19" s="33">
        <v>7</v>
      </c>
      <c r="B19" s="8">
        <v>8</v>
      </c>
      <c r="C19" s="8">
        <v>2015</v>
      </c>
      <c r="D19" s="10">
        <v>10524</v>
      </c>
      <c r="E19" s="25"/>
      <c r="F19" s="10" t="s">
        <v>100</v>
      </c>
      <c r="G19" s="25" t="s">
        <v>101</v>
      </c>
      <c r="H19" s="25" t="s">
        <v>102</v>
      </c>
      <c r="I19" s="25" t="s">
        <v>48</v>
      </c>
      <c r="J19" s="25">
        <v>80021</v>
      </c>
      <c r="K19" s="25">
        <v>303</v>
      </c>
      <c r="L19" s="25" t="s">
        <v>165</v>
      </c>
      <c r="M19" s="25">
        <v>720</v>
      </c>
      <c r="N19" s="25" t="s">
        <v>166</v>
      </c>
      <c r="O19" s="25" t="s">
        <v>49</v>
      </c>
      <c r="P19" s="10">
        <v>81</v>
      </c>
      <c r="Q19" s="10">
        <v>7768</v>
      </c>
      <c r="R19" s="7">
        <v>0</v>
      </c>
      <c r="S19" s="10" t="s">
        <v>137</v>
      </c>
      <c r="T19" s="25" t="s">
        <v>159</v>
      </c>
      <c r="U19" s="15" t="s">
        <v>104</v>
      </c>
      <c r="V19" s="15">
        <v>3</v>
      </c>
      <c r="W19" s="10" t="s">
        <v>116</v>
      </c>
      <c r="X19" s="10">
        <v>16</v>
      </c>
      <c r="Y19" s="10" t="s">
        <v>105</v>
      </c>
      <c r="Z19" s="10" t="s">
        <v>106</v>
      </c>
      <c r="AA19" s="15">
        <v>28</v>
      </c>
      <c r="AB19" s="15">
        <v>8</v>
      </c>
      <c r="AC19" s="18">
        <v>9.25</v>
      </c>
      <c r="AD19" s="15"/>
      <c r="AE19" s="18">
        <f>AA19+AB19-AC19</f>
        <v>26.75</v>
      </c>
      <c r="AF19" s="18">
        <v>22</v>
      </c>
      <c r="AG19" s="18">
        <f>AF19-AH19</f>
        <v>20</v>
      </c>
      <c r="AH19" s="15">
        <f>ROUNDUP(AF19*8%,-0.1)</f>
        <v>2</v>
      </c>
      <c r="AI19" s="15"/>
      <c r="AJ19" s="15"/>
      <c r="AK19" s="15">
        <v>38.700000000000003</v>
      </c>
      <c r="AL19" s="15"/>
      <c r="AM19" s="15">
        <v>24</v>
      </c>
      <c r="AN19" s="15" t="s">
        <v>164</v>
      </c>
      <c r="AO19" s="15"/>
      <c r="AP19" s="15"/>
      <c r="AQ19" s="15"/>
      <c r="AR19" s="15"/>
      <c r="AS19" s="7" t="s">
        <v>162</v>
      </c>
      <c r="AT19" s="7" t="s">
        <v>50</v>
      </c>
      <c r="AU19" s="7" t="s">
        <v>168</v>
      </c>
      <c r="AV19" s="19">
        <v>42275</v>
      </c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30"/>
    </row>
    <row r="20" spans="1:71" s="11" customFormat="1">
      <c r="A20" s="33">
        <v>7</v>
      </c>
      <c r="B20" s="8">
        <v>8</v>
      </c>
      <c r="C20" s="8">
        <v>2015</v>
      </c>
      <c r="D20" s="10">
        <v>10524</v>
      </c>
      <c r="E20" s="25"/>
      <c r="F20" s="10" t="s">
        <v>100</v>
      </c>
      <c r="G20" s="25" t="s">
        <v>101</v>
      </c>
      <c r="H20" s="25" t="s">
        <v>102</v>
      </c>
      <c r="I20" s="25" t="s">
        <v>48</v>
      </c>
      <c r="J20" s="25">
        <v>80021</v>
      </c>
      <c r="K20" s="25">
        <v>303</v>
      </c>
      <c r="L20" s="25" t="s">
        <v>165</v>
      </c>
      <c r="M20" s="25">
        <v>720</v>
      </c>
      <c r="N20" s="25" t="s">
        <v>166</v>
      </c>
      <c r="O20" s="25" t="s">
        <v>49</v>
      </c>
      <c r="P20" s="10">
        <v>81</v>
      </c>
      <c r="Q20" s="10">
        <v>7766</v>
      </c>
      <c r="R20" s="7">
        <v>0</v>
      </c>
      <c r="S20" s="10" t="s">
        <v>117</v>
      </c>
      <c r="T20" s="25" t="s">
        <v>159</v>
      </c>
      <c r="U20" s="15" t="s">
        <v>104</v>
      </c>
      <c r="V20" s="15">
        <v>31</v>
      </c>
      <c r="W20" s="10" t="s">
        <v>116</v>
      </c>
      <c r="X20" s="10">
        <v>16</v>
      </c>
      <c r="Y20" s="10" t="s">
        <v>105</v>
      </c>
      <c r="Z20" s="10" t="s">
        <v>106</v>
      </c>
      <c r="AA20" s="15">
        <v>440</v>
      </c>
      <c r="AB20" s="15">
        <v>285</v>
      </c>
      <c r="AC20" s="18">
        <v>329.4</v>
      </c>
      <c r="AD20" s="15"/>
      <c r="AE20" s="18">
        <f>AA20+AB20-AC20</f>
        <v>395.6</v>
      </c>
      <c r="AF20" s="18">
        <v>148</v>
      </c>
      <c r="AG20" s="18">
        <f>AF20-AH20</f>
        <v>136</v>
      </c>
      <c r="AH20" s="15">
        <f>ROUNDUP(AF20*8%,-0.1)</f>
        <v>12</v>
      </c>
      <c r="AI20" s="15"/>
      <c r="AJ20" s="15"/>
      <c r="AK20" s="15">
        <v>38.700000000000003</v>
      </c>
      <c r="AL20" s="15">
        <v>1000</v>
      </c>
      <c r="AM20" s="15">
        <v>28</v>
      </c>
      <c r="AN20" s="15" t="s">
        <v>164</v>
      </c>
      <c r="AO20" s="15"/>
      <c r="AP20" s="15"/>
      <c r="AQ20" s="15"/>
      <c r="AR20" s="15"/>
      <c r="AS20" s="7" t="s">
        <v>162</v>
      </c>
      <c r="AT20" s="7" t="s">
        <v>50</v>
      </c>
      <c r="AU20" s="7" t="s">
        <v>168</v>
      </c>
      <c r="AV20" s="19">
        <v>42275</v>
      </c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30"/>
    </row>
    <row r="21" spans="1:71" s="11" customFormat="1">
      <c r="A21" s="33">
        <v>7</v>
      </c>
      <c r="B21" s="8">
        <v>8</v>
      </c>
      <c r="C21" s="8">
        <v>2015</v>
      </c>
      <c r="D21" s="10">
        <v>10524</v>
      </c>
      <c r="E21" s="25"/>
      <c r="F21" s="10" t="s">
        <v>100</v>
      </c>
      <c r="G21" s="25" t="s">
        <v>101</v>
      </c>
      <c r="H21" s="25" t="s">
        <v>102</v>
      </c>
      <c r="I21" s="25" t="s">
        <v>48</v>
      </c>
      <c r="J21" s="25">
        <v>80021</v>
      </c>
      <c r="K21" s="25">
        <v>303</v>
      </c>
      <c r="L21" s="25" t="s">
        <v>165</v>
      </c>
      <c r="M21" s="25">
        <v>720</v>
      </c>
      <c r="N21" s="25" t="s">
        <v>166</v>
      </c>
      <c r="O21" s="25" t="s">
        <v>49</v>
      </c>
      <c r="P21" s="10">
        <v>81</v>
      </c>
      <c r="Q21" s="10">
        <v>7767</v>
      </c>
      <c r="R21" s="7">
        <v>0</v>
      </c>
      <c r="S21" s="10" t="s">
        <v>139</v>
      </c>
      <c r="T21" s="25" t="s">
        <v>159</v>
      </c>
      <c r="U21" s="15" t="s">
        <v>104</v>
      </c>
      <c r="V21" s="15">
        <v>31</v>
      </c>
      <c r="W21" s="10" t="s">
        <v>116</v>
      </c>
      <c r="X21" s="10">
        <v>16</v>
      </c>
      <c r="Y21" s="10" t="s">
        <v>105</v>
      </c>
      <c r="Z21" s="10" t="s">
        <v>106</v>
      </c>
      <c r="AA21" s="15">
        <v>53</v>
      </c>
      <c r="AB21" s="15">
        <v>441</v>
      </c>
      <c r="AC21" s="18">
        <v>509.7</v>
      </c>
      <c r="AD21" s="15">
        <v>16</v>
      </c>
      <c r="AE21" s="18">
        <f>AA21+AB21-AC21+16</f>
        <v>0.30000000000001137</v>
      </c>
      <c r="AF21" s="18">
        <v>249</v>
      </c>
      <c r="AG21" s="18">
        <f>AF21-AH21</f>
        <v>229</v>
      </c>
      <c r="AH21" s="15">
        <f>ROUNDUP(AF21*8%,-0.1)</f>
        <v>20</v>
      </c>
      <c r="AI21" s="15"/>
      <c r="AJ21" s="15"/>
      <c r="AK21" s="15">
        <v>38.700000000000003</v>
      </c>
      <c r="AL21" s="15"/>
      <c r="AM21" s="15">
        <v>52</v>
      </c>
      <c r="AN21" s="15" t="s">
        <v>164</v>
      </c>
      <c r="AO21" s="15"/>
      <c r="AP21" s="15"/>
      <c r="AQ21" s="15"/>
      <c r="AR21" s="15"/>
      <c r="AS21" s="7" t="s">
        <v>162</v>
      </c>
      <c r="AT21" s="7" t="s">
        <v>50</v>
      </c>
      <c r="AU21" s="7" t="s">
        <v>168</v>
      </c>
      <c r="AV21" s="19">
        <v>42275</v>
      </c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30"/>
    </row>
    <row r="22" spans="1:71" s="11" customFormat="1">
      <c r="A22" s="33">
        <v>7</v>
      </c>
      <c r="B22" s="8">
        <v>8</v>
      </c>
      <c r="C22" s="8">
        <v>2015</v>
      </c>
      <c r="D22" s="10">
        <v>10524</v>
      </c>
      <c r="E22" s="25"/>
      <c r="F22" s="10" t="s">
        <v>100</v>
      </c>
      <c r="G22" s="25" t="s">
        <v>101</v>
      </c>
      <c r="H22" s="25" t="s">
        <v>102</v>
      </c>
      <c r="I22" s="25" t="s">
        <v>48</v>
      </c>
      <c r="J22" s="25">
        <v>80021</v>
      </c>
      <c r="K22" s="25">
        <v>303</v>
      </c>
      <c r="L22" s="25" t="s">
        <v>165</v>
      </c>
      <c r="M22" s="25">
        <v>720</v>
      </c>
      <c r="N22" s="25" t="s">
        <v>166</v>
      </c>
      <c r="O22" s="25" t="s">
        <v>49</v>
      </c>
      <c r="P22" s="10">
        <v>81</v>
      </c>
      <c r="Q22" s="10">
        <v>7772</v>
      </c>
      <c r="R22" s="7">
        <v>0</v>
      </c>
      <c r="S22" s="10" t="s">
        <v>140</v>
      </c>
      <c r="T22" s="25" t="s">
        <v>159</v>
      </c>
      <c r="U22" s="15" t="s">
        <v>167</v>
      </c>
      <c r="V22" s="15"/>
      <c r="W22" s="10" t="s">
        <v>141</v>
      </c>
      <c r="X22" s="10">
        <v>16</v>
      </c>
      <c r="Y22" s="10" t="s">
        <v>105</v>
      </c>
      <c r="Z22" s="10" t="s">
        <v>142</v>
      </c>
      <c r="AA22" s="15"/>
      <c r="AB22" s="15"/>
      <c r="AC22" s="18"/>
      <c r="AD22" s="15"/>
      <c r="AE22" s="18"/>
      <c r="AF22" s="18"/>
      <c r="AG22" s="15" t="s">
        <v>160</v>
      </c>
      <c r="AH22" s="15" t="s">
        <v>161</v>
      </c>
      <c r="AI22" s="15"/>
      <c r="AJ22" s="15"/>
      <c r="AK22" s="15"/>
      <c r="AL22" s="15"/>
      <c r="AM22" s="18"/>
      <c r="AN22" s="15"/>
      <c r="AO22" s="15"/>
      <c r="AP22" s="15"/>
      <c r="AQ22" s="15"/>
      <c r="AR22" s="15"/>
      <c r="AS22" s="7" t="s">
        <v>162</v>
      </c>
      <c r="AT22" s="7" t="s">
        <v>50</v>
      </c>
      <c r="AU22" s="7" t="s">
        <v>168</v>
      </c>
      <c r="AV22" s="19">
        <v>42275</v>
      </c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30"/>
    </row>
    <row r="23" spans="1:71" s="11" customFormat="1">
      <c r="A23" s="33">
        <v>7</v>
      </c>
      <c r="B23" s="8">
        <v>8</v>
      </c>
      <c r="C23" s="8">
        <v>2015</v>
      </c>
      <c r="D23" s="10">
        <v>10524</v>
      </c>
      <c r="E23" s="25"/>
      <c r="F23" s="10" t="s">
        <v>100</v>
      </c>
      <c r="G23" s="25" t="s">
        <v>101</v>
      </c>
      <c r="H23" s="25" t="s">
        <v>102</v>
      </c>
      <c r="I23" s="25" t="s">
        <v>48</v>
      </c>
      <c r="J23" s="25">
        <v>80021</v>
      </c>
      <c r="K23" s="25">
        <v>303</v>
      </c>
      <c r="L23" s="25" t="s">
        <v>165</v>
      </c>
      <c r="M23" s="25">
        <v>720</v>
      </c>
      <c r="N23" s="25" t="s">
        <v>166</v>
      </c>
      <c r="O23" s="25" t="s">
        <v>49</v>
      </c>
      <c r="P23" s="10">
        <v>81</v>
      </c>
      <c r="Q23" s="10">
        <v>7772</v>
      </c>
      <c r="R23" s="7">
        <v>1</v>
      </c>
      <c r="S23" s="10" t="s">
        <v>140</v>
      </c>
      <c r="T23" s="25" t="s">
        <v>159</v>
      </c>
      <c r="U23" s="15" t="s">
        <v>131</v>
      </c>
      <c r="V23" s="15"/>
      <c r="W23" s="10" t="s">
        <v>141</v>
      </c>
      <c r="X23" s="10">
        <v>16</v>
      </c>
      <c r="Y23" s="10" t="s">
        <v>105</v>
      </c>
      <c r="Z23" s="10" t="s">
        <v>142</v>
      </c>
      <c r="AA23" s="15"/>
      <c r="AB23" s="15"/>
      <c r="AC23" s="18"/>
      <c r="AD23" s="15"/>
      <c r="AE23" s="18"/>
      <c r="AF23" s="18"/>
      <c r="AG23" s="15" t="s">
        <v>160</v>
      </c>
      <c r="AH23" s="15" t="s">
        <v>161</v>
      </c>
      <c r="AI23" s="15"/>
      <c r="AJ23" s="15"/>
      <c r="AK23" s="15"/>
      <c r="AL23" s="15"/>
      <c r="AM23" s="18"/>
      <c r="AN23" s="15"/>
      <c r="AO23" s="15"/>
      <c r="AP23" s="15"/>
      <c r="AQ23" s="15"/>
      <c r="AR23" s="15"/>
      <c r="AS23" s="7" t="s">
        <v>162</v>
      </c>
      <c r="AT23" s="7" t="s">
        <v>50</v>
      </c>
      <c r="AU23" s="7" t="s">
        <v>168</v>
      </c>
      <c r="AV23" s="19">
        <v>42275</v>
      </c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30"/>
    </row>
    <row r="24" spans="1:71" s="11" customFormat="1">
      <c r="A24" s="33">
        <v>7</v>
      </c>
      <c r="B24" s="8">
        <v>8</v>
      </c>
      <c r="C24" s="8">
        <v>2015</v>
      </c>
      <c r="D24" s="10">
        <v>10524</v>
      </c>
      <c r="E24" s="25"/>
      <c r="F24" s="10" t="s">
        <v>100</v>
      </c>
      <c r="G24" s="25" t="s">
        <v>101</v>
      </c>
      <c r="H24" s="25" t="s">
        <v>102</v>
      </c>
      <c r="I24" s="25" t="s">
        <v>48</v>
      </c>
      <c r="J24" s="25">
        <v>80021</v>
      </c>
      <c r="K24" s="25">
        <v>303</v>
      </c>
      <c r="L24" s="25" t="s">
        <v>165</v>
      </c>
      <c r="M24" s="25">
        <v>720</v>
      </c>
      <c r="N24" s="25" t="s">
        <v>166</v>
      </c>
      <c r="O24" s="25" t="s">
        <v>49</v>
      </c>
      <c r="P24" s="10">
        <v>81</v>
      </c>
      <c r="Q24" s="10">
        <v>7772</v>
      </c>
      <c r="R24" s="7">
        <v>2</v>
      </c>
      <c r="S24" s="10" t="s">
        <v>140</v>
      </c>
      <c r="T24" s="25" t="s">
        <v>159</v>
      </c>
      <c r="U24" s="15" t="s">
        <v>131</v>
      </c>
      <c r="V24" s="15"/>
      <c r="W24" s="10" t="s">
        <v>141</v>
      </c>
      <c r="X24" s="10">
        <v>16</v>
      </c>
      <c r="Y24" s="10" t="s">
        <v>105</v>
      </c>
      <c r="Z24" s="10" t="s">
        <v>142</v>
      </c>
      <c r="AA24" s="15"/>
      <c r="AB24" s="15"/>
      <c r="AC24" s="18"/>
      <c r="AD24" s="15"/>
      <c r="AE24" s="18"/>
      <c r="AF24" s="18"/>
      <c r="AG24" s="15" t="s">
        <v>160</v>
      </c>
      <c r="AH24" s="15" t="s">
        <v>161</v>
      </c>
      <c r="AI24" s="15"/>
      <c r="AJ24" s="15"/>
      <c r="AK24" s="15"/>
      <c r="AL24" s="15"/>
      <c r="AM24" s="18"/>
      <c r="AN24" s="15"/>
      <c r="AO24" s="15"/>
      <c r="AP24" s="15"/>
      <c r="AQ24" s="15"/>
      <c r="AR24" s="15"/>
      <c r="AS24" s="7" t="s">
        <v>162</v>
      </c>
      <c r="AT24" s="7" t="s">
        <v>50</v>
      </c>
      <c r="AU24" s="7" t="s">
        <v>168</v>
      </c>
      <c r="AV24" s="19">
        <v>42275</v>
      </c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30"/>
    </row>
    <row r="25" spans="1:71" s="11" customFormat="1">
      <c r="A25" s="33">
        <v>7</v>
      </c>
      <c r="B25" s="8">
        <v>8</v>
      </c>
      <c r="C25" s="8">
        <v>2015</v>
      </c>
      <c r="D25" s="10">
        <v>10524</v>
      </c>
      <c r="E25" s="25"/>
      <c r="F25" s="10" t="s">
        <v>100</v>
      </c>
      <c r="G25" s="25" t="s">
        <v>101</v>
      </c>
      <c r="H25" s="25" t="s">
        <v>102</v>
      </c>
      <c r="I25" s="25" t="s">
        <v>48</v>
      </c>
      <c r="J25" s="25">
        <v>80021</v>
      </c>
      <c r="K25" s="25">
        <v>303</v>
      </c>
      <c r="L25" s="25" t="s">
        <v>165</v>
      </c>
      <c r="M25" s="25">
        <v>720</v>
      </c>
      <c r="N25" s="25" t="s">
        <v>166</v>
      </c>
      <c r="O25" s="25" t="s">
        <v>49</v>
      </c>
      <c r="P25" s="10">
        <v>81</v>
      </c>
      <c r="Q25" s="10">
        <v>7744</v>
      </c>
      <c r="R25" s="7">
        <v>0</v>
      </c>
      <c r="S25" s="10" t="s">
        <v>143</v>
      </c>
      <c r="T25" s="25" t="s">
        <v>159</v>
      </c>
      <c r="U25" s="15" t="s">
        <v>122</v>
      </c>
      <c r="V25" s="15"/>
      <c r="W25" s="10" t="s">
        <v>145</v>
      </c>
      <c r="X25" s="10">
        <v>29</v>
      </c>
      <c r="Y25" s="10" t="s">
        <v>105</v>
      </c>
      <c r="Z25" s="10" t="s">
        <v>142</v>
      </c>
      <c r="AA25" s="15"/>
      <c r="AB25" s="15"/>
      <c r="AC25" s="18"/>
      <c r="AD25" s="15"/>
      <c r="AE25" s="18"/>
      <c r="AF25" s="18"/>
      <c r="AG25" s="15" t="s">
        <v>160</v>
      </c>
      <c r="AH25" s="15" t="s">
        <v>161</v>
      </c>
      <c r="AI25" s="15"/>
      <c r="AJ25" s="15"/>
      <c r="AK25" s="15"/>
      <c r="AL25" s="15"/>
      <c r="AM25" s="18"/>
      <c r="AN25" s="15"/>
      <c r="AO25" s="15"/>
      <c r="AP25" s="15"/>
      <c r="AQ25" s="15"/>
      <c r="AR25" s="15"/>
      <c r="AS25" s="7" t="s">
        <v>162</v>
      </c>
      <c r="AT25" s="7" t="s">
        <v>50</v>
      </c>
      <c r="AU25" s="7" t="s">
        <v>168</v>
      </c>
      <c r="AV25" s="19">
        <v>42275</v>
      </c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30"/>
    </row>
    <row r="26" spans="1:71" s="11" customFormat="1">
      <c r="A26" s="33">
        <v>7</v>
      </c>
      <c r="B26" s="8">
        <v>8</v>
      </c>
      <c r="C26" s="8">
        <v>2015</v>
      </c>
      <c r="D26" s="10">
        <v>10524</v>
      </c>
      <c r="E26" s="25"/>
      <c r="F26" s="10" t="s">
        <v>100</v>
      </c>
      <c r="G26" s="25" t="s">
        <v>101</v>
      </c>
      <c r="H26" s="25" t="s">
        <v>102</v>
      </c>
      <c r="I26" s="25" t="s">
        <v>48</v>
      </c>
      <c r="J26" s="25">
        <v>80021</v>
      </c>
      <c r="K26" s="25">
        <v>303</v>
      </c>
      <c r="L26" s="25" t="s">
        <v>165</v>
      </c>
      <c r="M26" s="25">
        <v>720</v>
      </c>
      <c r="N26" s="25" t="s">
        <v>166</v>
      </c>
      <c r="O26" s="25" t="s">
        <v>49</v>
      </c>
      <c r="P26" s="10">
        <v>81</v>
      </c>
      <c r="Q26" s="10">
        <v>7752</v>
      </c>
      <c r="R26" s="7">
        <v>0</v>
      </c>
      <c r="S26" s="10" t="s">
        <v>144</v>
      </c>
      <c r="T26" s="25" t="s">
        <v>159</v>
      </c>
      <c r="U26" s="15" t="s">
        <v>122</v>
      </c>
      <c r="V26" s="15"/>
      <c r="W26" s="10" t="s">
        <v>145</v>
      </c>
      <c r="X26" s="10">
        <v>29</v>
      </c>
      <c r="Y26" s="10" t="s">
        <v>105</v>
      </c>
      <c r="Z26" s="10" t="s">
        <v>142</v>
      </c>
      <c r="AA26" s="15"/>
      <c r="AB26" s="15"/>
      <c r="AC26" s="18"/>
      <c r="AD26" s="15"/>
      <c r="AE26" s="18"/>
      <c r="AF26" s="18"/>
      <c r="AG26" s="15" t="s">
        <v>160</v>
      </c>
      <c r="AH26" s="15" t="s">
        <v>161</v>
      </c>
      <c r="AI26" s="15"/>
      <c r="AJ26" s="15"/>
      <c r="AK26" s="15"/>
      <c r="AL26" s="15"/>
      <c r="AM26" s="18"/>
      <c r="AN26" s="15"/>
      <c r="AO26" s="15"/>
      <c r="AP26" s="15"/>
      <c r="AQ26" s="15"/>
      <c r="AR26" s="15"/>
      <c r="AS26" s="7" t="s">
        <v>162</v>
      </c>
      <c r="AT26" s="7" t="s">
        <v>50</v>
      </c>
      <c r="AU26" s="7" t="s">
        <v>168</v>
      </c>
      <c r="AV26" s="19">
        <v>42275</v>
      </c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30"/>
    </row>
    <row r="27" spans="1:71" s="11" customFormat="1">
      <c r="A27" s="33">
        <v>7</v>
      </c>
      <c r="B27" s="8">
        <v>8</v>
      </c>
      <c r="C27" s="8">
        <v>2015</v>
      </c>
      <c r="D27" s="10">
        <v>10524</v>
      </c>
      <c r="E27" s="25"/>
      <c r="F27" s="10" t="s">
        <v>100</v>
      </c>
      <c r="G27" s="25" t="s">
        <v>101</v>
      </c>
      <c r="H27" s="25" t="s">
        <v>102</v>
      </c>
      <c r="I27" s="25" t="s">
        <v>48</v>
      </c>
      <c r="J27" s="25">
        <v>80021</v>
      </c>
      <c r="K27" s="25">
        <v>303</v>
      </c>
      <c r="L27" s="25" t="s">
        <v>165</v>
      </c>
      <c r="M27" s="25">
        <v>720</v>
      </c>
      <c r="N27" s="25" t="s">
        <v>166</v>
      </c>
      <c r="O27" s="25" t="s">
        <v>49</v>
      </c>
      <c r="P27" s="10">
        <v>81</v>
      </c>
      <c r="Q27" s="10">
        <v>7720</v>
      </c>
      <c r="R27" s="9">
        <v>2</v>
      </c>
      <c r="S27" s="10" t="s">
        <v>146</v>
      </c>
      <c r="T27" s="25" t="s">
        <v>159</v>
      </c>
      <c r="U27" s="15" t="s">
        <v>131</v>
      </c>
      <c r="V27" s="15"/>
      <c r="W27" s="10" t="s">
        <v>141</v>
      </c>
      <c r="X27" s="10">
        <v>16</v>
      </c>
      <c r="Y27" s="10" t="s">
        <v>105</v>
      </c>
      <c r="Z27" s="10" t="s">
        <v>142</v>
      </c>
      <c r="AA27" s="15"/>
      <c r="AB27" s="15"/>
      <c r="AC27" s="18"/>
      <c r="AD27" s="15"/>
      <c r="AE27" s="18"/>
      <c r="AF27" s="18"/>
      <c r="AG27" s="15" t="s">
        <v>160</v>
      </c>
      <c r="AH27" s="15" t="s">
        <v>161</v>
      </c>
      <c r="AI27" s="15"/>
      <c r="AJ27" s="15"/>
      <c r="AK27" s="15"/>
      <c r="AL27" s="15"/>
      <c r="AM27" s="18"/>
      <c r="AN27" s="15"/>
      <c r="AO27" s="15"/>
      <c r="AP27" s="15"/>
      <c r="AQ27" s="15"/>
      <c r="AR27" s="15"/>
      <c r="AS27" s="7" t="s">
        <v>162</v>
      </c>
      <c r="AT27" s="7" t="s">
        <v>50</v>
      </c>
      <c r="AU27" s="7" t="s">
        <v>168</v>
      </c>
      <c r="AV27" s="19">
        <v>42275</v>
      </c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30"/>
    </row>
    <row r="28" spans="1:71" s="11" customFormat="1">
      <c r="A28" s="33">
        <v>7</v>
      </c>
      <c r="B28" s="8">
        <v>8</v>
      </c>
      <c r="C28" s="8">
        <v>2015</v>
      </c>
      <c r="D28" s="10">
        <v>10524</v>
      </c>
      <c r="E28" s="25"/>
      <c r="F28" s="10" t="s">
        <v>100</v>
      </c>
      <c r="G28" s="25" t="s">
        <v>101</v>
      </c>
      <c r="H28" s="25" t="s">
        <v>102</v>
      </c>
      <c r="I28" s="25" t="s">
        <v>48</v>
      </c>
      <c r="J28" s="25">
        <v>80021</v>
      </c>
      <c r="K28" s="25">
        <v>303</v>
      </c>
      <c r="L28" s="25" t="s">
        <v>165</v>
      </c>
      <c r="M28" s="25">
        <v>720</v>
      </c>
      <c r="N28" s="25" t="s">
        <v>166</v>
      </c>
      <c r="O28" s="25" t="s">
        <v>49</v>
      </c>
      <c r="P28" s="10">
        <v>81</v>
      </c>
      <c r="Q28" s="10">
        <v>7783</v>
      </c>
      <c r="R28" s="7">
        <v>1</v>
      </c>
      <c r="S28" s="10" t="s">
        <v>147</v>
      </c>
      <c r="T28" s="25" t="s">
        <v>159</v>
      </c>
      <c r="U28" s="15" t="s">
        <v>131</v>
      </c>
      <c r="V28" s="15"/>
      <c r="W28" s="10" t="s">
        <v>128</v>
      </c>
      <c r="X28" s="10">
        <v>36</v>
      </c>
      <c r="Y28" s="10" t="s">
        <v>112</v>
      </c>
      <c r="Z28" s="10" t="s">
        <v>129</v>
      </c>
      <c r="AA28" s="15"/>
      <c r="AB28" s="15"/>
      <c r="AC28" s="18"/>
      <c r="AD28" s="15"/>
      <c r="AE28" s="18"/>
      <c r="AF28" s="18"/>
      <c r="AG28" s="15" t="s">
        <v>160</v>
      </c>
      <c r="AH28" s="15" t="s">
        <v>161</v>
      </c>
      <c r="AI28" s="15"/>
      <c r="AJ28" s="15"/>
      <c r="AK28" s="15"/>
      <c r="AL28" s="15"/>
      <c r="AM28" s="18"/>
      <c r="AN28" s="15"/>
      <c r="AO28" s="15"/>
      <c r="AP28" s="15"/>
      <c r="AQ28" s="15"/>
      <c r="AR28" s="15"/>
      <c r="AS28" s="7" t="s">
        <v>162</v>
      </c>
      <c r="AT28" s="7" t="s">
        <v>50</v>
      </c>
      <c r="AU28" s="7" t="s">
        <v>168</v>
      </c>
      <c r="AV28" s="19">
        <v>42275</v>
      </c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30"/>
    </row>
    <row r="29" spans="1:71" s="11" customFormat="1">
      <c r="A29" s="33">
        <v>7</v>
      </c>
      <c r="B29" s="8">
        <v>8</v>
      </c>
      <c r="C29" s="8">
        <v>2015</v>
      </c>
      <c r="D29" s="10">
        <v>10524</v>
      </c>
      <c r="E29" s="25"/>
      <c r="F29" s="10" t="s">
        <v>100</v>
      </c>
      <c r="G29" s="25" t="s">
        <v>101</v>
      </c>
      <c r="H29" s="25" t="s">
        <v>102</v>
      </c>
      <c r="I29" s="25" t="s">
        <v>48</v>
      </c>
      <c r="J29" s="25">
        <v>80021</v>
      </c>
      <c r="K29" s="25">
        <v>303</v>
      </c>
      <c r="L29" s="25" t="s">
        <v>165</v>
      </c>
      <c r="M29" s="25">
        <v>720</v>
      </c>
      <c r="N29" s="25" t="s">
        <v>166</v>
      </c>
      <c r="O29" s="25" t="s">
        <v>49</v>
      </c>
      <c r="P29" s="10">
        <v>81</v>
      </c>
      <c r="Q29" s="10">
        <v>5180</v>
      </c>
      <c r="R29" s="7">
        <v>0</v>
      </c>
      <c r="S29" s="10" t="s">
        <v>148</v>
      </c>
      <c r="T29" s="25" t="s">
        <v>159</v>
      </c>
      <c r="U29" s="15" t="s">
        <v>122</v>
      </c>
      <c r="V29" s="15"/>
      <c r="W29" s="10" t="s">
        <v>150</v>
      </c>
      <c r="X29" s="10">
        <v>8</v>
      </c>
      <c r="Y29" s="10" t="s">
        <v>112</v>
      </c>
      <c r="Z29" s="10" t="s">
        <v>106</v>
      </c>
      <c r="AA29" s="15"/>
      <c r="AB29" s="15"/>
      <c r="AC29" s="18"/>
      <c r="AD29" s="15"/>
      <c r="AE29" s="18"/>
      <c r="AF29" s="18"/>
      <c r="AG29" s="15" t="s">
        <v>160</v>
      </c>
      <c r="AH29" s="15" t="s">
        <v>161</v>
      </c>
      <c r="AI29" s="15"/>
      <c r="AJ29" s="15"/>
      <c r="AK29" s="15"/>
      <c r="AL29" s="15"/>
      <c r="AM29" s="18"/>
      <c r="AN29" s="15"/>
      <c r="AO29" s="15"/>
      <c r="AP29" s="15"/>
      <c r="AQ29" s="15"/>
      <c r="AR29" s="15"/>
      <c r="AS29" s="7" t="s">
        <v>162</v>
      </c>
      <c r="AT29" s="7" t="s">
        <v>50</v>
      </c>
      <c r="AU29" s="7" t="s">
        <v>168</v>
      </c>
      <c r="AV29" s="19">
        <v>42275</v>
      </c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30"/>
    </row>
    <row r="30" spans="1:71" s="11" customFormat="1">
      <c r="A30" s="33">
        <v>7</v>
      </c>
      <c r="B30" s="8">
        <v>8</v>
      </c>
      <c r="C30" s="8">
        <v>2015</v>
      </c>
      <c r="D30" s="10">
        <v>10524</v>
      </c>
      <c r="E30" s="25"/>
      <c r="F30" s="10" t="s">
        <v>100</v>
      </c>
      <c r="G30" s="25" t="s">
        <v>101</v>
      </c>
      <c r="H30" s="25" t="s">
        <v>102</v>
      </c>
      <c r="I30" s="25" t="s">
        <v>48</v>
      </c>
      <c r="J30" s="25">
        <v>80021</v>
      </c>
      <c r="K30" s="25">
        <v>303</v>
      </c>
      <c r="L30" s="25" t="s">
        <v>165</v>
      </c>
      <c r="M30" s="25">
        <v>720</v>
      </c>
      <c r="N30" s="25" t="s">
        <v>166</v>
      </c>
      <c r="O30" s="25" t="s">
        <v>49</v>
      </c>
      <c r="P30" s="10">
        <v>81</v>
      </c>
      <c r="Q30" s="10">
        <v>5188</v>
      </c>
      <c r="R30" s="7">
        <v>0</v>
      </c>
      <c r="S30" s="10" t="s">
        <v>157</v>
      </c>
      <c r="T30" s="25" t="s">
        <v>159</v>
      </c>
      <c r="U30" s="15" t="s">
        <v>122</v>
      </c>
      <c r="V30" s="15"/>
      <c r="W30" s="10" t="s">
        <v>116</v>
      </c>
      <c r="X30" s="10">
        <v>8</v>
      </c>
      <c r="Y30" s="10" t="s">
        <v>112</v>
      </c>
      <c r="Z30" s="10" t="s">
        <v>106</v>
      </c>
      <c r="AA30" s="15">
        <v>11</v>
      </c>
      <c r="AB30" s="15"/>
      <c r="AC30" s="18"/>
      <c r="AD30" s="15"/>
      <c r="AE30" s="18">
        <f>AA30+AB30-AC30</f>
        <v>11</v>
      </c>
      <c r="AF30" s="18"/>
      <c r="AG30" s="15" t="s">
        <v>160</v>
      </c>
      <c r="AH30" s="15" t="s">
        <v>161</v>
      </c>
      <c r="AI30" s="15"/>
      <c r="AJ30" s="15"/>
      <c r="AK30" s="15"/>
      <c r="AL30" s="15"/>
      <c r="AM30" s="18"/>
      <c r="AN30" s="15"/>
      <c r="AO30" s="15"/>
      <c r="AP30" s="15"/>
      <c r="AQ30" s="15"/>
      <c r="AR30" s="15"/>
      <c r="AS30" s="7" t="s">
        <v>162</v>
      </c>
      <c r="AT30" s="7" t="s">
        <v>50</v>
      </c>
      <c r="AU30" s="7" t="s">
        <v>168</v>
      </c>
      <c r="AV30" s="19">
        <v>42275</v>
      </c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30"/>
    </row>
    <row r="31" spans="1:71" s="28" customFormat="1">
      <c r="A31" s="34">
        <v>7</v>
      </c>
      <c r="B31" s="8">
        <v>8</v>
      </c>
      <c r="C31" s="8">
        <v>2015</v>
      </c>
      <c r="D31" s="10">
        <v>10524</v>
      </c>
      <c r="E31" s="25"/>
      <c r="F31" s="10" t="s">
        <v>100</v>
      </c>
      <c r="G31" s="25" t="s">
        <v>101</v>
      </c>
      <c r="H31" s="25" t="s">
        <v>102</v>
      </c>
      <c r="I31" s="25" t="s">
        <v>48</v>
      </c>
      <c r="J31" s="25">
        <v>80021</v>
      </c>
      <c r="K31" s="25">
        <v>303</v>
      </c>
      <c r="L31" s="25" t="s">
        <v>165</v>
      </c>
      <c r="M31" s="25">
        <v>720</v>
      </c>
      <c r="N31" s="25" t="s">
        <v>166</v>
      </c>
      <c r="O31" s="25" t="s">
        <v>49</v>
      </c>
      <c r="P31" s="10">
        <v>81</v>
      </c>
      <c r="Q31" s="10">
        <v>6935</v>
      </c>
      <c r="R31" s="29">
        <v>0</v>
      </c>
      <c r="S31" s="38" t="s">
        <v>149</v>
      </c>
      <c r="T31" s="25" t="s">
        <v>159</v>
      </c>
      <c r="U31" s="15" t="s">
        <v>122</v>
      </c>
      <c r="V31" s="15"/>
      <c r="W31" s="10" t="s">
        <v>118</v>
      </c>
      <c r="X31" s="10">
        <v>8</v>
      </c>
      <c r="Y31" s="10" t="s">
        <v>112</v>
      </c>
      <c r="Z31" s="10" t="s">
        <v>106</v>
      </c>
      <c r="AA31" s="15">
        <v>177</v>
      </c>
      <c r="AB31" s="15"/>
      <c r="AC31" s="18"/>
      <c r="AD31" s="15"/>
      <c r="AE31" s="18">
        <f>AA31+AB31-AC31</f>
        <v>177</v>
      </c>
      <c r="AF31" s="18"/>
      <c r="AG31" s="15" t="s">
        <v>160</v>
      </c>
      <c r="AH31" s="15" t="s">
        <v>161</v>
      </c>
      <c r="AI31" s="15"/>
      <c r="AJ31" s="15"/>
      <c r="AK31" s="15"/>
      <c r="AL31" s="15"/>
      <c r="AM31" s="18"/>
      <c r="AN31" s="15"/>
      <c r="AO31" s="15"/>
      <c r="AP31" s="15"/>
      <c r="AQ31" s="15"/>
      <c r="AR31" s="15"/>
      <c r="AS31" s="29" t="s">
        <v>162</v>
      </c>
      <c r="AT31" s="29" t="s">
        <v>50</v>
      </c>
      <c r="AU31" s="7" t="s">
        <v>168</v>
      </c>
      <c r="AV31" s="19">
        <v>42275</v>
      </c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</row>
    <row r="32" spans="1:71" s="11" customFormat="1">
      <c r="A32" s="33">
        <v>7</v>
      </c>
      <c r="B32" s="8">
        <v>8</v>
      </c>
      <c r="C32" s="8">
        <v>2015</v>
      </c>
      <c r="D32" s="10">
        <v>10524</v>
      </c>
      <c r="E32" s="25"/>
      <c r="F32" s="10" t="s">
        <v>100</v>
      </c>
      <c r="G32" s="25" t="s">
        <v>101</v>
      </c>
      <c r="H32" s="25" t="s">
        <v>102</v>
      </c>
      <c r="I32" s="25" t="s">
        <v>48</v>
      </c>
      <c r="J32" s="25">
        <v>80021</v>
      </c>
      <c r="K32" s="25">
        <v>303</v>
      </c>
      <c r="L32" s="25" t="s">
        <v>165</v>
      </c>
      <c r="M32" s="25">
        <v>720</v>
      </c>
      <c r="N32" s="25" t="s">
        <v>166</v>
      </c>
      <c r="O32" s="25" t="s">
        <v>49</v>
      </c>
      <c r="P32" s="10">
        <v>81</v>
      </c>
      <c r="Q32" s="10">
        <v>6985</v>
      </c>
      <c r="R32" s="7">
        <v>0</v>
      </c>
      <c r="S32" s="10" t="s">
        <v>151</v>
      </c>
      <c r="T32" s="25" t="s">
        <v>159</v>
      </c>
      <c r="U32" s="15" t="s">
        <v>122</v>
      </c>
      <c r="V32" s="15"/>
      <c r="W32" s="10" t="s">
        <v>153</v>
      </c>
      <c r="X32" s="10">
        <v>31</v>
      </c>
      <c r="Y32" s="10" t="s">
        <v>105</v>
      </c>
      <c r="Z32" s="10" t="s">
        <v>106</v>
      </c>
      <c r="AA32" s="15"/>
      <c r="AB32" s="15"/>
      <c r="AC32" s="18"/>
      <c r="AD32" s="15"/>
      <c r="AE32" s="18" t="s">
        <v>160</v>
      </c>
      <c r="AF32" s="18"/>
      <c r="AG32" s="15" t="s">
        <v>160</v>
      </c>
      <c r="AH32" s="15" t="s">
        <v>161</v>
      </c>
      <c r="AI32" s="15"/>
      <c r="AJ32" s="15"/>
      <c r="AK32" s="15"/>
      <c r="AL32" s="15"/>
      <c r="AM32" s="18"/>
      <c r="AN32" s="15"/>
      <c r="AO32" s="15"/>
      <c r="AP32" s="15"/>
      <c r="AQ32" s="15"/>
      <c r="AR32" s="15"/>
      <c r="AS32" s="7" t="s">
        <v>162</v>
      </c>
      <c r="AT32" s="7" t="s">
        <v>50</v>
      </c>
      <c r="AU32" s="7" t="s">
        <v>168</v>
      </c>
      <c r="AV32" s="19">
        <v>42275</v>
      </c>
      <c r="AW32" s="26"/>
      <c r="AX32" s="26"/>
      <c r="AY32" s="26"/>
    </row>
    <row r="33" spans="1:51" s="11" customFormat="1">
      <c r="A33" s="33">
        <v>7</v>
      </c>
      <c r="B33" s="8">
        <v>8</v>
      </c>
      <c r="C33" s="8">
        <v>2015</v>
      </c>
      <c r="D33" s="10">
        <v>10524</v>
      </c>
      <c r="E33" s="25"/>
      <c r="F33" s="10" t="s">
        <v>100</v>
      </c>
      <c r="G33" s="25" t="s">
        <v>101</v>
      </c>
      <c r="H33" s="25" t="s">
        <v>102</v>
      </c>
      <c r="I33" s="25" t="s">
        <v>48</v>
      </c>
      <c r="J33" s="25">
        <v>80021</v>
      </c>
      <c r="K33" s="25">
        <v>303</v>
      </c>
      <c r="L33" s="25" t="s">
        <v>165</v>
      </c>
      <c r="M33" s="25">
        <v>720</v>
      </c>
      <c r="N33" s="25" t="s">
        <v>166</v>
      </c>
      <c r="O33" s="25" t="s">
        <v>49</v>
      </c>
      <c r="P33" s="10">
        <v>81</v>
      </c>
      <c r="Q33" s="10">
        <v>7593</v>
      </c>
      <c r="R33" s="7">
        <v>0</v>
      </c>
      <c r="S33" s="10" t="s">
        <v>152</v>
      </c>
      <c r="T33" s="25" t="s">
        <v>159</v>
      </c>
      <c r="U33" s="15" t="s">
        <v>104</v>
      </c>
      <c r="V33" s="15">
        <v>18</v>
      </c>
      <c r="W33" s="10" t="s">
        <v>150</v>
      </c>
      <c r="X33" s="10">
        <v>31</v>
      </c>
      <c r="Y33" s="10" t="s">
        <v>105</v>
      </c>
      <c r="Z33" s="10" t="s">
        <v>106</v>
      </c>
      <c r="AA33" s="15">
        <v>325</v>
      </c>
      <c r="AB33" s="15">
        <v>223</v>
      </c>
      <c r="AC33" s="18">
        <v>436.05</v>
      </c>
      <c r="AD33" s="15"/>
      <c r="AE33" s="18">
        <f>AA33+AB33-AC33</f>
        <v>111.94999999999999</v>
      </c>
      <c r="AF33" s="18">
        <v>7</v>
      </c>
      <c r="AG33" s="18">
        <f>AF33-AH33</f>
        <v>6</v>
      </c>
      <c r="AH33" s="15">
        <f>ROUNDUP(AF33*8%,-0.1)</f>
        <v>1</v>
      </c>
      <c r="AI33" s="15"/>
      <c r="AJ33" s="15"/>
      <c r="AK33" s="15">
        <v>36.5</v>
      </c>
      <c r="AL33" s="15" t="s">
        <v>160</v>
      </c>
      <c r="AM33" s="18">
        <v>24</v>
      </c>
      <c r="AN33" s="15" t="s">
        <v>164</v>
      </c>
      <c r="AO33" s="15"/>
      <c r="AP33" s="15"/>
      <c r="AQ33" s="15"/>
      <c r="AR33" s="15"/>
      <c r="AS33" s="7" t="s">
        <v>162</v>
      </c>
      <c r="AT33" s="7" t="s">
        <v>50</v>
      </c>
      <c r="AU33" s="7" t="s">
        <v>168</v>
      </c>
      <c r="AV33" s="19">
        <v>42275</v>
      </c>
      <c r="AW33" s="26"/>
      <c r="AX33" s="26"/>
      <c r="AY33" s="26"/>
    </row>
    <row r="34" spans="1:51" s="11" customFormat="1">
      <c r="A34" s="33">
        <v>7</v>
      </c>
      <c r="B34" s="8">
        <v>8</v>
      </c>
      <c r="C34" s="8">
        <v>2015</v>
      </c>
      <c r="D34" s="10">
        <v>10524</v>
      </c>
      <c r="E34" s="25"/>
      <c r="F34" s="10" t="s">
        <v>100</v>
      </c>
      <c r="G34" s="25" t="s">
        <v>101</v>
      </c>
      <c r="H34" s="25" t="s">
        <v>102</v>
      </c>
      <c r="I34" s="25" t="s">
        <v>48</v>
      </c>
      <c r="J34" s="25">
        <v>80021</v>
      </c>
      <c r="K34" s="25">
        <v>303</v>
      </c>
      <c r="L34" s="25" t="s">
        <v>165</v>
      </c>
      <c r="M34" s="25">
        <v>720</v>
      </c>
      <c r="N34" s="25" t="s">
        <v>166</v>
      </c>
      <c r="O34" s="25" t="s">
        <v>49</v>
      </c>
      <c r="P34" s="10">
        <v>81</v>
      </c>
      <c r="Q34" s="10">
        <v>6240</v>
      </c>
      <c r="R34" s="7">
        <v>0</v>
      </c>
      <c r="S34" s="10" t="s">
        <v>158</v>
      </c>
      <c r="T34" s="25" t="s">
        <v>159</v>
      </c>
      <c r="U34" s="15" t="s">
        <v>122</v>
      </c>
      <c r="V34" s="15">
        <v>31</v>
      </c>
      <c r="W34" s="10" t="s">
        <v>154</v>
      </c>
      <c r="X34" s="10">
        <v>32</v>
      </c>
      <c r="Y34" s="10" t="s">
        <v>105</v>
      </c>
      <c r="Z34" s="10" t="s">
        <v>106</v>
      </c>
      <c r="AA34" s="15"/>
      <c r="AB34" s="15"/>
      <c r="AC34" s="18"/>
      <c r="AD34" s="15"/>
      <c r="AE34" s="18" t="s">
        <v>160</v>
      </c>
      <c r="AF34" s="18"/>
      <c r="AG34" s="15" t="s">
        <v>160</v>
      </c>
      <c r="AH34" s="15" t="s">
        <v>160</v>
      </c>
      <c r="AI34" s="15"/>
      <c r="AJ34" s="15"/>
      <c r="AK34" s="15"/>
      <c r="AL34" s="15" t="s">
        <v>160</v>
      </c>
      <c r="AM34" s="18"/>
      <c r="AN34" s="15"/>
      <c r="AO34" s="15"/>
      <c r="AP34" s="15"/>
      <c r="AQ34" s="15"/>
      <c r="AR34" s="15"/>
      <c r="AS34" s="7" t="s">
        <v>162</v>
      </c>
      <c r="AT34" s="7" t="s">
        <v>50</v>
      </c>
      <c r="AU34" s="7" t="s">
        <v>168</v>
      </c>
      <c r="AV34" s="19">
        <v>42275</v>
      </c>
      <c r="AW34" s="26"/>
      <c r="AX34" s="26"/>
      <c r="AY34" s="26"/>
    </row>
    <row r="35" spans="1:51" s="11" customFormat="1">
      <c r="A35" s="33">
        <v>7</v>
      </c>
      <c r="B35" s="8">
        <v>8</v>
      </c>
      <c r="C35" s="8">
        <v>2015</v>
      </c>
      <c r="D35" s="10">
        <v>10524</v>
      </c>
      <c r="E35" s="25"/>
      <c r="F35" s="10" t="s">
        <v>100</v>
      </c>
      <c r="G35" s="25" t="s">
        <v>101</v>
      </c>
      <c r="H35" s="25" t="s">
        <v>102</v>
      </c>
      <c r="I35" s="25" t="s">
        <v>48</v>
      </c>
      <c r="J35" s="25">
        <v>80021</v>
      </c>
      <c r="K35" s="25">
        <v>303</v>
      </c>
      <c r="L35" s="25" t="s">
        <v>165</v>
      </c>
      <c r="M35" s="25">
        <v>720</v>
      </c>
      <c r="N35" s="25" t="s">
        <v>166</v>
      </c>
      <c r="O35" s="25" t="s">
        <v>49</v>
      </c>
      <c r="P35" s="10">
        <v>81</v>
      </c>
      <c r="Q35" s="10">
        <v>6583</v>
      </c>
      <c r="R35" s="7">
        <v>0</v>
      </c>
      <c r="S35" s="10" t="s">
        <v>119</v>
      </c>
      <c r="T35" s="25" t="s">
        <v>159</v>
      </c>
      <c r="U35" s="15" t="s">
        <v>104</v>
      </c>
      <c r="V35" s="15" t="s">
        <v>160</v>
      </c>
      <c r="W35" s="10" t="s">
        <v>120</v>
      </c>
      <c r="X35" s="10">
        <v>32</v>
      </c>
      <c r="Y35" s="10" t="s">
        <v>105</v>
      </c>
      <c r="Z35" s="10" t="s">
        <v>106</v>
      </c>
      <c r="AA35" s="15">
        <v>241</v>
      </c>
      <c r="AB35" s="15">
        <v>45</v>
      </c>
      <c r="AC35" s="18"/>
      <c r="AD35" s="15"/>
      <c r="AE35" s="18">
        <f>AA35+AB35-AC35</f>
        <v>286</v>
      </c>
      <c r="AF35" s="18">
        <v>195</v>
      </c>
      <c r="AG35" s="18">
        <f>AF35-AH35</f>
        <v>179</v>
      </c>
      <c r="AH35" s="15">
        <f>ROUNDUP(AF35*8%,-0.1)</f>
        <v>16</v>
      </c>
      <c r="AI35" s="15"/>
      <c r="AJ35" s="15"/>
      <c r="AK35" s="15"/>
      <c r="AL35" s="15">
        <v>1000</v>
      </c>
      <c r="AM35" s="18">
        <v>16</v>
      </c>
      <c r="AN35" s="15" t="s">
        <v>164</v>
      </c>
      <c r="AO35" s="15"/>
      <c r="AP35" s="15"/>
      <c r="AQ35" s="15"/>
      <c r="AR35" s="15"/>
      <c r="AS35" s="7" t="s">
        <v>162</v>
      </c>
      <c r="AT35" s="7" t="s">
        <v>50</v>
      </c>
      <c r="AU35" s="7" t="s">
        <v>168</v>
      </c>
      <c r="AV35" s="19">
        <v>42275</v>
      </c>
      <c r="AW35" s="26"/>
      <c r="AX35" s="26"/>
      <c r="AY35" s="26"/>
    </row>
    <row r="36" spans="1:51">
      <c r="A36" s="35">
        <v>7</v>
      </c>
      <c r="B36" s="8">
        <v>8</v>
      </c>
      <c r="C36" s="8">
        <v>2015</v>
      </c>
      <c r="D36" s="5">
        <v>10524</v>
      </c>
      <c r="E36" s="32"/>
      <c r="F36" s="31" t="s">
        <v>100</v>
      </c>
      <c r="G36" s="37" t="s">
        <v>101</v>
      </c>
      <c r="H36" s="32" t="s">
        <v>102</v>
      </c>
      <c r="I36" s="32" t="s">
        <v>48</v>
      </c>
      <c r="J36" s="32">
        <v>80021</v>
      </c>
      <c r="K36" s="25">
        <v>303</v>
      </c>
      <c r="L36" s="25" t="s">
        <v>165</v>
      </c>
      <c r="M36" s="25">
        <v>720</v>
      </c>
      <c r="N36" s="25" t="s">
        <v>166</v>
      </c>
      <c r="O36" s="25" t="s">
        <v>49</v>
      </c>
      <c r="P36" s="31">
        <v>81</v>
      </c>
      <c r="Q36" s="31">
        <v>7592</v>
      </c>
      <c r="R36" s="1">
        <v>0</v>
      </c>
      <c r="S36" s="10" t="s">
        <v>155</v>
      </c>
      <c r="T36" s="25" t="s">
        <v>159</v>
      </c>
      <c r="U36" s="15" t="s">
        <v>104</v>
      </c>
      <c r="V36" s="17">
        <v>31</v>
      </c>
      <c r="W36" s="31" t="s">
        <v>156</v>
      </c>
      <c r="X36" s="5">
        <v>32</v>
      </c>
      <c r="Y36" s="5" t="s">
        <v>105</v>
      </c>
      <c r="Z36" s="5" t="s">
        <v>106</v>
      </c>
      <c r="AA36" s="18" t="s">
        <v>160</v>
      </c>
      <c r="AB36" s="16">
        <v>15</v>
      </c>
      <c r="AC36" s="16"/>
      <c r="AD36" s="16"/>
      <c r="AE36" s="18" t="s">
        <v>160</v>
      </c>
      <c r="AF36" s="16">
        <v>195</v>
      </c>
      <c r="AG36" s="18">
        <f>AF36-AH36</f>
        <v>179</v>
      </c>
      <c r="AH36" s="15">
        <f>ROUNDUP(AF36*8%,-0.1)</f>
        <v>16</v>
      </c>
      <c r="AI36" s="17"/>
      <c r="AJ36" s="17"/>
      <c r="AK36" s="17"/>
      <c r="AL36" s="15">
        <v>1000</v>
      </c>
      <c r="AM36" s="16">
        <v>13</v>
      </c>
      <c r="AN36" s="15" t="s">
        <v>164</v>
      </c>
      <c r="AO36" s="17"/>
      <c r="AP36" s="17"/>
      <c r="AQ36" s="17"/>
      <c r="AR36" s="17"/>
      <c r="AS36" s="7" t="s">
        <v>162</v>
      </c>
      <c r="AT36" s="1" t="s">
        <v>50</v>
      </c>
      <c r="AU36" s="7" t="s">
        <v>168</v>
      </c>
      <c r="AV36" s="19">
        <v>42275</v>
      </c>
      <c r="AW36" s="26"/>
      <c r="AX36" s="26"/>
      <c r="AY36" s="26"/>
    </row>
  </sheetData>
  <phoneticPr fontId="0" type="noConversion"/>
  <printOptions horizontalCentered="1" gridLines="1"/>
  <pageMargins left="0.25" right="0.25" top="0.21" bottom="0.21" header="0.21" footer="0.21"/>
  <pageSetup paperSize="5" scale="50" orientation="landscape" r:id="rId1"/>
  <headerFooter alignWithMargins="0">
    <oddFooter>Page &amp;P of &amp;N</oddFooter>
  </headerFooter>
  <colBreaks count="2" manualBreakCount="2">
    <brk id="15" max="37" man="1"/>
    <brk id="45" max="37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4"/>
  <sheetViews>
    <sheetView workbookViewId="0">
      <selection activeCell="E35" sqref="E35"/>
    </sheetView>
  </sheetViews>
  <sheetFormatPr defaultRowHeight="12.75"/>
  <cols>
    <col min="6" max="6" width="30.85546875" customWidth="1"/>
    <col min="7" max="7" width="14.140625" customWidth="1"/>
    <col min="8" max="8" width="9.7109375" bestFit="1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</cols>
  <sheetData>
    <row r="1" spans="1:48" s="3" customFormat="1" ht="38.25">
      <c r="A1" s="2" t="s">
        <v>52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57</v>
      </c>
      <c r="G1" s="2" t="s">
        <v>58</v>
      </c>
      <c r="H1" s="2" t="s">
        <v>59</v>
      </c>
      <c r="I1" s="2" t="s">
        <v>60</v>
      </c>
      <c r="J1" s="2" t="s">
        <v>61</v>
      </c>
      <c r="K1" s="2" t="s">
        <v>62</v>
      </c>
      <c r="L1" s="2" t="s">
        <v>63</v>
      </c>
      <c r="M1" s="2" t="s">
        <v>64</v>
      </c>
      <c r="N1" s="2" t="s">
        <v>65</v>
      </c>
      <c r="O1" s="2" t="s">
        <v>66</v>
      </c>
      <c r="P1" s="2" t="s">
        <v>67</v>
      </c>
      <c r="Q1" s="2" t="s">
        <v>68</v>
      </c>
      <c r="R1" s="2" t="s">
        <v>69</v>
      </c>
      <c r="S1" s="2" t="s">
        <v>70</v>
      </c>
      <c r="T1" s="2" t="s">
        <v>71</v>
      </c>
      <c r="U1" s="2" t="s">
        <v>72</v>
      </c>
      <c r="V1" s="2" t="s">
        <v>73</v>
      </c>
      <c r="W1" s="2" t="s">
        <v>74</v>
      </c>
      <c r="X1" s="2" t="s">
        <v>75</v>
      </c>
      <c r="Y1" s="2" t="s">
        <v>76</v>
      </c>
      <c r="Z1" s="2" t="s">
        <v>77</v>
      </c>
      <c r="AA1" s="2" t="s">
        <v>78</v>
      </c>
      <c r="AB1" s="2" t="s">
        <v>79</v>
      </c>
      <c r="AC1" s="2" t="s">
        <v>80</v>
      </c>
      <c r="AD1" s="2" t="s">
        <v>81</v>
      </c>
      <c r="AE1" s="2" t="s">
        <v>82</v>
      </c>
      <c r="AF1" s="2" t="s">
        <v>83</v>
      </c>
      <c r="AG1" s="2" t="s">
        <v>84</v>
      </c>
      <c r="AH1" s="2" t="s">
        <v>85</v>
      </c>
      <c r="AI1" s="2" t="s">
        <v>86</v>
      </c>
      <c r="AJ1" s="2" t="s">
        <v>87</v>
      </c>
      <c r="AK1" s="2" t="s">
        <v>88</v>
      </c>
      <c r="AL1" s="2" t="s">
        <v>89</v>
      </c>
      <c r="AM1" s="2" t="s">
        <v>90</v>
      </c>
      <c r="AN1" s="2" t="s">
        <v>91</v>
      </c>
      <c r="AO1" s="2" t="s">
        <v>92</v>
      </c>
      <c r="AP1" s="2" t="s">
        <v>93</v>
      </c>
      <c r="AQ1" s="2" t="s">
        <v>94</v>
      </c>
      <c r="AR1" s="2" t="s">
        <v>95</v>
      </c>
      <c r="AS1" s="2" t="s">
        <v>96</v>
      </c>
      <c r="AT1" s="2" t="s">
        <v>97</v>
      </c>
      <c r="AU1" s="2" t="s">
        <v>98</v>
      </c>
      <c r="AV1" s="2" t="s">
        <v>99</v>
      </c>
    </row>
    <row r="2" spans="1:48" s="11" customFormat="1">
      <c r="A2" s="7">
        <v>7</v>
      </c>
      <c r="B2" s="8">
        <v>2</v>
      </c>
      <c r="C2" s="8">
        <v>2015</v>
      </c>
      <c r="D2" s="10">
        <v>10524</v>
      </c>
      <c r="E2" s="7"/>
      <c r="F2" s="6" t="s">
        <v>100</v>
      </c>
      <c r="G2" s="7" t="s">
        <v>101</v>
      </c>
      <c r="H2" s="7" t="s">
        <v>102</v>
      </c>
      <c r="I2" s="7" t="s">
        <v>48</v>
      </c>
      <c r="J2" s="7">
        <v>80021</v>
      </c>
      <c r="K2" s="7">
        <v>303</v>
      </c>
      <c r="L2" s="7" t="s">
        <v>165</v>
      </c>
      <c r="M2" s="7">
        <v>720</v>
      </c>
      <c r="N2" s="7" t="s">
        <v>166</v>
      </c>
      <c r="O2" s="7" t="s">
        <v>49</v>
      </c>
      <c r="P2" s="6">
        <v>81</v>
      </c>
      <c r="Q2" s="6">
        <v>7772</v>
      </c>
      <c r="R2" s="7">
        <v>0</v>
      </c>
      <c r="S2" s="6" t="s">
        <v>140</v>
      </c>
      <c r="T2" s="7" t="s">
        <v>159</v>
      </c>
      <c r="U2" s="15" t="s">
        <v>167</v>
      </c>
      <c r="V2" s="15"/>
      <c r="W2" s="6" t="s">
        <v>141</v>
      </c>
      <c r="X2" s="6">
        <v>16</v>
      </c>
      <c r="Y2" s="6" t="s">
        <v>105</v>
      </c>
      <c r="Z2" s="6" t="s">
        <v>142</v>
      </c>
      <c r="AA2" s="15"/>
      <c r="AB2" s="15"/>
      <c r="AC2" s="18"/>
      <c r="AD2" s="15"/>
      <c r="AE2" s="18"/>
      <c r="AF2" s="18"/>
      <c r="AG2" s="15" t="s">
        <v>160</v>
      </c>
      <c r="AH2" s="15" t="s">
        <v>161</v>
      </c>
      <c r="AI2" s="15"/>
      <c r="AJ2" s="15"/>
      <c r="AK2" s="15"/>
      <c r="AL2" s="15"/>
      <c r="AM2" s="18"/>
      <c r="AN2" s="15"/>
      <c r="AO2" s="15"/>
      <c r="AP2" s="15"/>
      <c r="AQ2" s="15"/>
      <c r="AR2" s="15"/>
      <c r="AS2" s="7" t="s">
        <v>162</v>
      </c>
      <c r="AT2" s="7" t="s">
        <v>50</v>
      </c>
      <c r="AU2" s="7" t="s">
        <v>163</v>
      </c>
      <c r="AV2" s="19">
        <v>42089</v>
      </c>
    </row>
    <row r="3" spans="1:48">
      <c r="D3" s="4"/>
    </row>
    <row r="4" spans="1:48">
      <c r="D4" s="4"/>
    </row>
  </sheetData>
  <phoneticPr fontId="0" type="noConversion"/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AUGUST 2015</vt:lpstr>
      <vt:lpstr>Blank Form 7</vt:lpstr>
      <vt:lpstr>'AUGUST 2015'!Print_Area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santovenc</cp:lastModifiedBy>
  <cp:lastPrinted>2015-08-03T19:34:28Z</cp:lastPrinted>
  <dcterms:created xsi:type="dcterms:W3CDTF">2002-06-27T16:01:03Z</dcterms:created>
  <dcterms:modified xsi:type="dcterms:W3CDTF">2015-10-02T00:53:13Z</dcterms:modified>
</cp:coreProperties>
</file>