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15" yWindow="-15" windowWidth="19215" windowHeight="4065"/>
  </bookViews>
  <sheets>
    <sheet name="List of Wells - Blank" sheetId="5" r:id="rId1"/>
    <sheet name="List of Wells - Example" sheetId="8" r:id="rId2"/>
    <sheet name="Instructions" sheetId="2" r:id="rId3"/>
  </sheets>
  <externalReferences>
    <externalReference r:id="rId4"/>
  </externalReferences>
  <definedNames>
    <definedName name="_xlnm._FilterDatabase" localSheetId="0" hidden="1">'List of Wells - Blank'!$A$9:$P$69</definedName>
    <definedName name="_xlnm.Print_Titles" localSheetId="0">'List of Wells - Blank'!$9:$9</definedName>
    <definedName name="_xlnm.Print_Titles" localSheetId="1">'List of Wells - Example'!$9:$9</definedName>
  </definedNames>
  <calcPr calcId="145621"/>
</workbook>
</file>

<file path=xl/calcChain.xml><?xml version="1.0" encoding="utf-8"?>
<calcChain xmlns="http://schemas.openxmlformats.org/spreadsheetml/2006/main">
  <c r="K24" i="5" l="1"/>
  <c r="I36" i="5" l="1"/>
  <c r="I35" i="5"/>
  <c r="I34" i="5"/>
  <c r="I33" i="5"/>
  <c r="I68" i="5"/>
  <c r="I67" i="5"/>
  <c r="I66" i="5"/>
  <c r="I65" i="5"/>
  <c r="I42" i="5"/>
  <c r="I32" i="5"/>
  <c r="I64" i="5"/>
  <c r="I63" i="5"/>
  <c r="I62" i="5"/>
  <c r="I31" i="5"/>
  <c r="I48" i="5"/>
  <c r="I61" i="5"/>
  <c r="I60" i="5"/>
  <c r="I59" i="5"/>
  <c r="I30" i="5"/>
  <c r="I58" i="5"/>
  <c r="I29" i="5"/>
  <c r="I28" i="5"/>
  <c r="I27" i="5"/>
  <c r="I26" i="5"/>
  <c r="I25" i="5"/>
  <c r="I24" i="5"/>
  <c r="I57" i="5"/>
  <c r="I23" i="5"/>
  <c r="I22" i="5"/>
  <c r="I21" i="5"/>
  <c r="I20" i="5"/>
  <c r="I19" i="5"/>
  <c r="I18" i="5"/>
  <c r="I47" i="5"/>
  <c r="I17" i="5"/>
  <c r="I56" i="5"/>
  <c r="I55" i="5"/>
  <c r="I16" i="5"/>
  <c r="I54" i="5"/>
  <c r="I41" i="5"/>
  <c r="I15" i="5"/>
  <c r="I40" i="5"/>
  <c r="I69" i="5"/>
  <c r="I46" i="5"/>
  <c r="I53" i="5"/>
  <c r="I45" i="5"/>
  <c r="I44" i="5"/>
  <c r="I14" i="5"/>
  <c r="I13" i="5"/>
  <c r="I39" i="5"/>
  <c r="I52" i="5"/>
  <c r="I12" i="5"/>
  <c r="I51" i="5"/>
  <c r="I11" i="5"/>
  <c r="I43" i="5"/>
  <c r="I38" i="5"/>
  <c r="I50" i="5"/>
  <c r="I37" i="5"/>
  <c r="I49" i="5"/>
  <c r="I10" i="5"/>
  <c r="D49" i="5"/>
  <c r="D37" i="5"/>
  <c r="D50" i="5"/>
  <c r="D38" i="5"/>
  <c r="D43" i="5"/>
  <c r="D11" i="5"/>
  <c r="D51" i="5"/>
  <c r="D12" i="5"/>
  <c r="D52" i="5"/>
  <c r="D39" i="5"/>
  <c r="D13" i="5"/>
  <c r="D14" i="5"/>
  <c r="D44" i="5"/>
  <c r="D45" i="5"/>
  <c r="D53" i="5"/>
  <c r="D46" i="5"/>
  <c r="D69" i="5"/>
  <c r="D40" i="5"/>
  <c r="D15" i="5"/>
  <c r="D41" i="5"/>
  <c r="D54" i="5"/>
  <c r="D16" i="5"/>
  <c r="D55" i="5"/>
  <c r="D56" i="5"/>
  <c r="D17" i="5"/>
  <c r="D47" i="5"/>
  <c r="D18" i="5"/>
  <c r="D19" i="5"/>
  <c r="D20" i="5"/>
  <c r="D21" i="5"/>
  <c r="D22" i="5"/>
  <c r="D23" i="5"/>
  <c r="D57" i="5"/>
  <c r="D24" i="5"/>
  <c r="D25" i="5"/>
  <c r="D26" i="5"/>
  <c r="D27" i="5"/>
  <c r="D28" i="5"/>
  <c r="D29" i="5"/>
  <c r="D58" i="5"/>
  <c r="D30" i="5"/>
  <c r="D59" i="5"/>
  <c r="D60" i="5"/>
  <c r="D61" i="5"/>
  <c r="D48" i="5"/>
  <c r="D31" i="5"/>
  <c r="D62" i="5"/>
  <c r="D63" i="5"/>
  <c r="D64" i="5"/>
  <c r="D32" i="5"/>
  <c r="D42" i="5"/>
  <c r="D65" i="5"/>
  <c r="D66" i="5"/>
  <c r="D67" i="5"/>
  <c r="D68" i="5"/>
  <c r="D33" i="5"/>
  <c r="D34" i="5"/>
  <c r="D35" i="5"/>
  <c r="D36" i="5"/>
  <c r="D10" i="5"/>
</calcChain>
</file>

<file path=xl/sharedStrings.xml><?xml version="1.0" encoding="utf-8"?>
<sst xmlns="http://schemas.openxmlformats.org/spreadsheetml/2006/main" count="497" uniqueCount="246">
  <si>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</si>
  <si>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</si>
  <si>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</si>
  <si>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</si>
  <si>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</si>
  <si>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</si>
  <si>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</si>
  <si>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</si>
  <si>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</si>
  <si>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</si>
  <si>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</si>
  <si>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</si>
  <si>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</si>
  <si>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</si>
  <si>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</si>
  <si>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</si>
  <si>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</si>
  <si>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</si>
  <si>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</si>
  <si>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</si>
  <si>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</si>
  <si>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</si>
  <si>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</si>
  <si>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</si>
  <si>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</si>
  <si>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</si>
  <si>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</si>
  <si>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</si>
  <si>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</si>
  <si>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</si>
  <si>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</si>
  <si>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</si>
  <si>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</si>
  <si>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</si>
  <si>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</si>
  <si>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</si>
  <si>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</si>
  <si>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</si>
  <si>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</si>
  <si>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</si>
  <si>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</si>
  <si>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</si>
  <si>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</si>
  <si>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</si>
  <si>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</si>
  <si>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</si>
  <si>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</si>
  <si>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</si>
  <si>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</si>
  <si>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</si>
  <si>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</si>
  <si>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</si>
  <si>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</si>
  <si>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</si>
  <si>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</si>
  <si>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</si>
  <si>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</si>
  <si>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</si>
  <si>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</si>
  <si>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</si>
  <si>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</si>
  <si>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</si>
  <si>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</si>
  <si>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</si>
  <si>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</si>
  <si>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</si>
  <si>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</si>
  <si>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</si>
  <si>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</si>
  <si>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</si>
  <si>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</si>
  <si>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</si>
  <si>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</si>
  <si>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</si>
  <si>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</si>
  <si>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</si>
  <si>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</si>
  <si>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</si>
  <si>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</si>
  <si>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</si>
  <si>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</si>
  <si>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</si>
  <si>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</si>
  <si>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</si>
  <si>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</si>
  <si>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</si>
  <si>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</si>
  <si>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</si>
  <si>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</si>
  <si>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</si>
  <si>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</si>
  <si>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</si>
  <si>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</si>
  <si>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</si>
  <si>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</si>
  <si>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Encana Oil &amp; Gas (USA) Inc.</t>
  </si>
  <si>
    <t>ENCANA OIL &amp; GAS (USA) INCORPORATED</t>
  </si>
  <si>
    <t>FOUNDATION ENERGY MANAGEMENT LLC</t>
  </si>
  <si>
    <t>KERR-MCGEE OIL &amp; GAS ONSHORE LP</t>
  </si>
  <si>
    <t>JILLSON-EAST RINN 3A-22H-M268</t>
  </si>
  <si>
    <t>JILLSON-EAST RINN 3B-22H-M268</t>
  </si>
  <si>
    <t>JILLSON-EAST RINN 3C-22H-M268</t>
  </si>
  <si>
    <t>JILLSON-EAST RINN 3D-22H-M268</t>
  </si>
  <si>
    <t>EDITH ANN-DUCKWORTH 4E-21H-O268</t>
  </si>
  <si>
    <t>EDITH ANN-DUCKWORTH 4F-21H-O268</t>
  </si>
  <si>
    <t>EDITH ANN-DUCKWORTH 4G-21H-O268</t>
  </si>
  <si>
    <t>EDITH ANN-DUCKWORTH 4H-21H-O268</t>
  </si>
  <si>
    <t>05123240350000</t>
  </si>
  <si>
    <t>BLISS 41-21</t>
  </si>
  <si>
    <t>KAUFFMAN K P COMPANY INCORPORATED</t>
  </si>
  <si>
    <t>05123319740000</t>
  </si>
  <si>
    <t>KENNEDY 8-4-21</t>
  </si>
  <si>
    <t>05123254520000</t>
  </si>
  <si>
    <t>KENNEDY 41-21</t>
  </si>
  <si>
    <t>05123267530000</t>
  </si>
  <si>
    <t>DUCKWORTH 44-16</t>
  </si>
  <si>
    <t>05123257480000</t>
  </si>
  <si>
    <t>COPPER 31-15</t>
  </si>
  <si>
    <t>05123320380000</t>
  </si>
  <si>
    <t>KENNEDY 8-0-21</t>
  </si>
  <si>
    <t>05123325640000</t>
  </si>
  <si>
    <t>JILLSON 0-6-22</t>
  </si>
  <si>
    <t>05123315290000</t>
  </si>
  <si>
    <t>EDITH ANN 8-8-21</t>
  </si>
  <si>
    <t>05123319090000</t>
  </si>
  <si>
    <t>KENNEDY 6-4-21</t>
  </si>
  <si>
    <t>05123324700000</t>
  </si>
  <si>
    <t>EAST RINN 0-4-15</t>
  </si>
  <si>
    <t>05123315280000</t>
  </si>
  <si>
    <t>EDITH ANN 4-21</t>
  </si>
  <si>
    <t>05123353730000</t>
  </si>
  <si>
    <t>RASMUSSEN 8-2-28</t>
  </si>
  <si>
    <t>05123083560000</t>
  </si>
  <si>
    <t>HINGLEY 1</t>
  </si>
  <si>
    <t>05123095510000</t>
  </si>
  <si>
    <t>JILLSON-A 3</t>
  </si>
  <si>
    <t>05123105220000</t>
  </si>
  <si>
    <t>JILLSON-A 4</t>
  </si>
  <si>
    <t>05123093600000</t>
  </si>
  <si>
    <t>KENNEDY GAS UNIT 1</t>
  </si>
  <si>
    <t>05123206250000</t>
  </si>
  <si>
    <t>EDITH ANN 44-21</t>
  </si>
  <si>
    <t>05123128330000</t>
  </si>
  <si>
    <t>EDITH ANN 1</t>
  </si>
  <si>
    <t>05123211070000</t>
  </si>
  <si>
    <t>RASMUSSEN 41-28</t>
  </si>
  <si>
    <t>05123229300000</t>
  </si>
  <si>
    <t>DUCKWORTH 43-16</t>
  </si>
  <si>
    <t>05123237440000</t>
  </si>
  <si>
    <t>COLCLASURE 42-21 42-21</t>
  </si>
  <si>
    <t>05123353740000</t>
  </si>
  <si>
    <t>MILLER 11-27</t>
  </si>
  <si>
    <t>05123085740000</t>
  </si>
  <si>
    <t>JILLSON 3</t>
  </si>
  <si>
    <t>05123091920000</t>
  </si>
  <si>
    <t>JILLSON 5</t>
  </si>
  <si>
    <t>05123098700000</t>
  </si>
  <si>
    <t>ANDERSON B-1</t>
  </si>
  <si>
    <t>05123206510000</t>
  </si>
  <si>
    <t>JILLSON 11-22</t>
  </si>
  <si>
    <t>05123205240000</t>
  </si>
  <si>
    <t>JILLSON 12-22</t>
  </si>
  <si>
    <t>05123325040000</t>
  </si>
  <si>
    <t>EAST RINN 13-15</t>
  </si>
  <si>
    <t>05123092740000</t>
  </si>
  <si>
    <t>ANDERSON 2</t>
  </si>
  <si>
    <t>05123133860000</t>
  </si>
  <si>
    <t>E RINN H UNIT 1</t>
  </si>
  <si>
    <t>05123152830000</t>
  </si>
  <si>
    <t>MILLER 1-27</t>
  </si>
  <si>
    <t>05123230270000</t>
  </si>
  <si>
    <t>JILLSON 14-22</t>
  </si>
  <si>
    <t>JILLSON-EAST RINN 3G-22H-N268</t>
  </si>
  <si>
    <t>JILLSON-EAST RINN 3H-22H-N268</t>
  </si>
  <si>
    <t>05123227020000</t>
  </si>
  <si>
    <t>EAST RINN 23-15</t>
  </si>
  <si>
    <t>05123324680000</t>
  </si>
  <si>
    <t>EAST RINN 24-15</t>
  </si>
  <si>
    <t>05123325030000</t>
  </si>
  <si>
    <t>EAST RINN 2-8-15</t>
  </si>
  <si>
    <t>05123325670000</t>
  </si>
  <si>
    <t>JILLSON 2-8-22</t>
  </si>
  <si>
    <t>05123324980000</t>
  </si>
  <si>
    <t>EAST RINN 2-4-15</t>
  </si>
  <si>
    <t>05123325650000</t>
  </si>
  <si>
    <t>JILLSON 4-8-22</t>
  </si>
  <si>
    <t>05123325020000</t>
  </si>
  <si>
    <t>EAST RINN 3-6-15</t>
  </si>
  <si>
    <t>05123325660000</t>
  </si>
  <si>
    <t>JILLSON 4-6-22</t>
  </si>
  <si>
    <t>05123086110000</t>
  </si>
  <si>
    <t>EARL ANDERSON 1</t>
  </si>
  <si>
    <t>05123085360000</t>
  </si>
  <si>
    <t>JILLSON 2</t>
  </si>
  <si>
    <t>05123095500000</t>
  </si>
  <si>
    <t>JILLSON 6</t>
  </si>
  <si>
    <t>05123097580000</t>
  </si>
  <si>
    <t>JILLSON GAS UNIT 1</t>
  </si>
  <si>
    <t>05123206540000</t>
  </si>
  <si>
    <t>JILLSON 22-22</t>
  </si>
  <si>
    <t>05123153130000</t>
  </si>
  <si>
    <t>JILLSON 1-22</t>
  </si>
  <si>
    <t>05123215210000</t>
  </si>
  <si>
    <t>MILLER 21-27</t>
  </si>
  <si>
    <t>05123292050000</t>
  </si>
  <si>
    <t>ANDERSON 23-22</t>
  </si>
  <si>
    <t>Town: 2N Range: 68W Sec:22</t>
  </si>
  <si>
    <t>NOT DRILLED YET</t>
  </si>
  <si>
    <t>Sussex well, did not penetrate the Niobrara, only drilled to 4923'</t>
  </si>
  <si>
    <t>Sussex well, did not penetrate the Niobrara, only drilled to 5015'</t>
  </si>
  <si>
    <t>Sussex well, did not penetrate the Niobrara, only drilled to 4994'</t>
  </si>
  <si>
    <t>Sussex well, did not penetrate the Niobrara, only drilled to 4954'</t>
  </si>
  <si>
    <t>TOC from CBL, COGCC doc#595383</t>
  </si>
  <si>
    <t>Sussex well, did not penetrate the Niobrara, only drilled to 5011'</t>
  </si>
  <si>
    <t>Sussex well, did not penetrate the Niobrara, only drilled to 5034'</t>
  </si>
  <si>
    <t>Sussex well, did not penetrate the Niobrara, only drilled to 5060'</t>
  </si>
  <si>
    <t>PA</t>
  </si>
  <si>
    <t>P&amp;A status as of 04/13/2010 on COGCC website.  The well did not penetrate the Niobrara, only drilled to 4927'.  However, the Subsequent P&amp;A reports must be found and reviewed to ensure proper Fox Hills isolation from the Sussex perforations (surface casing set @212', Fox Hills base @215').  In December of 2001 a hole in production casing was found, and a CIBP was set 50' above the Sussex perforations (COGCC doc#1771351).  At that time, it appeared the Fox Hills was adaquately isolated, since the production casing annulus TOC was estimated @ 3800' and the Sussex formation top is @ 4396' (COGCC doc#595596).  However, an inspection report on 11/13/2006 appears to indicate the CIBP failed (COGCC doc#200098493).  The well then had an Intent to Abandon submitted on 08/24/2009 (COGCC doc#1769163), the plan was to cut casing at 900' and cement the open hole and surface shoe. The Subsequent Well Abandonement Reports was NOT found on the COGCC website.</t>
  </si>
  <si>
    <t>The well did not penetrate the Niobrara, only drilled to 5034'.  Sussex top 4421', production casing annulus cement top uknown (COGCC doc#577587).     Surface casing shoe is above the base of the Fox Hills, and the top of cement is unknown, therefore remediation and/or CBL will be required.</t>
  </si>
  <si>
    <t>TOC from CBL, COGCC doc#661370</t>
  </si>
  <si>
    <t>Sussex well, did not penetrate the Niobrara, only drilled to 4997'</t>
  </si>
  <si>
    <t>Sussex well, did not penetrate the Niobrara, only drilled to 5044'</t>
  </si>
  <si>
    <t>Sussex well, did not penetrate the Niobrara, only drilled to 5055'</t>
  </si>
  <si>
    <t>Short surface casing, and no CBL was run with original completion.  Fox Hills remediation is required, along with a CBL to find the production TOC.  If the TOC is less than 200' above the Niobrara, remediation is required.</t>
  </si>
  <si>
    <t>05123380740000</t>
  </si>
  <si>
    <t>05123380850000</t>
  </si>
  <si>
    <t>05123380680000</t>
  </si>
  <si>
    <t>05123380700000</t>
  </si>
  <si>
    <t>JILLSON-EAST RINN 3E-22H-M368</t>
  </si>
  <si>
    <t>JILLSON-EAST RINN 3F-22H-M268</t>
  </si>
  <si>
    <t>05123380020000</t>
  </si>
  <si>
    <t>05123380030000</t>
  </si>
  <si>
    <t>JILLSON-EAST RINN 3I-22H-N268</t>
  </si>
  <si>
    <t>JILLSON-EAST RINN 3J-22H-N268</t>
  </si>
  <si>
    <t>05123380040000</t>
  </si>
  <si>
    <t>05123380050000</t>
  </si>
  <si>
    <t>ANDERSON 31-22</t>
  </si>
  <si>
    <t>05123257450000</t>
  </si>
  <si>
    <t>EDITH ANN 6-8-21</t>
  </si>
  <si>
    <t>05123315270000</t>
  </si>
  <si>
    <t>EAST RINN 15-12</t>
  </si>
  <si>
    <t>EAST RINN 15-14</t>
  </si>
  <si>
    <t>05123190800000</t>
  </si>
  <si>
    <t>05123190810000</t>
  </si>
  <si>
    <t>Abandonded location</t>
  </si>
  <si>
    <t>VESSELS OIL &amp; GAS COMPANY</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</si>
</sst>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0"/>
      <color theme="1"/>
      <name val="Arial"/>
      <family val="2"/>
    </font>
    <font>
      <sz val="10"/>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right style="thin">
        <color theme="6" tint="-0.249977111117893"/>
      </right>
      <top/>
      <bottom style="thin">
        <color theme="6" tint="-0.249977111117893"/>
      </bottom>
      <diagonal/>
    </border>
  </borders>
  <cellStyleXfs count="3">
    <xf numFmtId="0" fontId="0" fillId="0" borderId="0"/>
    <xf numFmtId="0" fontId="2" fillId="0" borderId="0"/>
    <xf numFmtId="0" fontId="1" fillId="0" borderId="0"/>
  </cellStyleXfs>
  <cellXfs count="130">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2" xfId="0" applyFont="1" applyFill="1" applyBorder="1" applyAlignment="1">
      <alignment horizontal="center" vertical="center"/>
    </xf>
    <xf numFmtId="4" fontId="8"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1" fontId="3" fillId="4" borderId="27" xfId="0" applyNumberFormat="1" applyFont="1" applyFill="1" applyBorder="1" applyAlignment="1">
      <alignment horizontal="center" vertical="center" wrapText="1"/>
    </xf>
    <xf numFmtId="1" fontId="4" fillId="4" borderId="21" xfId="0" applyNumberFormat="1" applyFont="1" applyFill="1" applyBorder="1" applyAlignment="1">
      <alignment horizontal="center" vertical="center" wrapText="1"/>
    </xf>
    <xf numFmtId="1" fontId="4" fillId="4" borderId="28" xfId="0" applyNumberFormat="1" applyFont="1" applyFill="1" applyBorder="1" applyAlignment="1">
      <alignment horizontal="center" vertical="center" wrapText="1"/>
    </xf>
    <xf numFmtId="1" fontId="4" fillId="4" borderId="29" xfId="0" applyNumberFormat="1" applyFont="1" applyFill="1" applyBorder="1" applyAlignment="1">
      <alignment horizontal="center" vertical="center" wrapText="1"/>
    </xf>
    <xf numFmtId="1" fontId="4" fillId="4" borderId="27" xfId="0" applyNumberFormat="1" applyFont="1" applyFill="1" applyBorder="1" applyAlignment="1">
      <alignment horizontal="center" vertical="center" wrapText="1"/>
    </xf>
    <xf numFmtId="1" fontId="9" fillId="2" borderId="19" xfId="0" applyNumberFormat="1" applyFont="1" applyFill="1" applyBorder="1" applyAlignment="1">
      <alignment horizontal="center" vertical="center"/>
    </xf>
    <xf numFmtId="1" fontId="9" fillId="2" borderId="20" xfId="0" applyNumberFormat="1" applyFont="1" applyFill="1" applyBorder="1" applyAlignment="1">
      <alignment horizontal="center" vertical="center" wrapText="1"/>
    </xf>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2" borderId="20" xfId="0" applyNumberFormat="1" applyFont="1" applyFill="1" applyBorder="1" applyAlignment="1">
      <alignment horizontal="center" vertical="center"/>
    </xf>
    <xf numFmtId="1" fontId="9" fillId="0" borderId="0" xfId="0" applyNumberFormat="1" applyFont="1" applyAlignment="1">
      <alignment horizontal="center"/>
    </xf>
    <xf numFmtId="1" fontId="9" fillId="0" borderId="0" xfId="0" applyNumberFormat="1" applyFont="1" applyAlignment="1">
      <alignment horizontal="center" wrapText="1"/>
    </xf>
    <xf numFmtId="0" fontId="9" fillId="0" borderId="0" xfId="0" applyFont="1" applyBorder="1"/>
    <xf numFmtId="0" fontId="9" fillId="0" borderId="16" xfId="0" applyFont="1" applyBorder="1"/>
    <xf numFmtId="1" fontId="9" fillId="2" borderId="18" xfId="0" applyNumberFormat="1" applyFont="1" applyFill="1" applyBorder="1" applyAlignment="1">
      <alignment horizontal="center" vertical="center"/>
    </xf>
    <xf numFmtId="14" fontId="9" fillId="2" borderId="20" xfId="0" applyNumberFormat="1" applyFont="1" applyFill="1" applyBorder="1" applyAlignment="1">
      <alignment horizontal="center" vertical="center" wrapText="1"/>
    </xf>
    <xf numFmtId="14" fontId="9" fillId="0" borderId="0" xfId="0" applyNumberFormat="1" applyFont="1" applyAlignment="1">
      <alignment horizontal="center"/>
    </xf>
    <xf numFmtId="1" fontId="9" fillId="0" borderId="0" xfId="0" applyNumberFormat="1" applyFont="1" applyAlignment="1">
      <alignment horizontal="left"/>
    </xf>
    <xf numFmtId="1" fontId="9" fillId="0" borderId="0" xfId="0" applyNumberFormat="1" applyFont="1" applyFill="1" applyAlignment="1">
      <alignment horizontal="center"/>
    </xf>
    <xf numFmtId="1" fontId="9" fillId="5" borderId="19" xfId="0" applyNumberFormat="1" applyFont="1" applyFill="1" applyBorder="1" applyAlignment="1">
      <alignment horizontal="center" vertical="center"/>
    </xf>
    <xf numFmtId="1" fontId="9" fillId="5" borderId="20" xfId="0" applyNumberFormat="1" applyFont="1" applyFill="1" applyBorder="1" applyAlignment="1">
      <alignment horizontal="center" vertical="center" wrapText="1"/>
    </xf>
    <xf numFmtId="14" fontId="9" fillId="5" borderId="20" xfId="0" applyNumberFormat="1" applyFont="1" applyFill="1" applyBorder="1" applyAlignment="1">
      <alignment horizontal="center" vertical="center" wrapText="1"/>
    </xf>
    <xf numFmtId="1" fontId="9" fillId="5" borderId="20" xfId="0" applyNumberFormat="1" applyFont="1" applyFill="1" applyBorder="1" applyAlignment="1">
      <alignment horizontal="center" vertical="center"/>
    </xf>
    <xf numFmtId="1" fontId="9" fillId="5" borderId="18" xfId="0" applyNumberFormat="1" applyFont="1" applyFill="1" applyBorder="1" applyAlignment="1">
      <alignment horizontal="center" vertical="center"/>
    </xf>
    <xf numFmtId="1" fontId="9" fillId="0" borderId="19" xfId="0" applyNumberFormat="1" applyFont="1" applyFill="1" applyBorder="1" applyAlignment="1">
      <alignment horizontal="center" vertical="center"/>
    </xf>
    <xf numFmtId="1" fontId="9" fillId="0" borderId="20" xfId="0" applyNumberFormat="1" applyFont="1" applyFill="1" applyBorder="1" applyAlignment="1">
      <alignment horizontal="center" vertical="center" wrapText="1"/>
    </xf>
    <xf numFmtId="14" fontId="9" fillId="0" borderId="20" xfId="0" applyNumberFormat="1" applyFont="1" applyFill="1" applyBorder="1" applyAlignment="1">
      <alignment horizontal="center" vertical="center" wrapText="1"/>
    </xf>
    <xf numFmtId="1" fontId="9" fillId="0" borderId="20" xfId="0" applyNumberFormat="1" applyFont="1" applyFill="1" applyBorder="1" applyAlignment="1">
      <alignment horizontal="center" vertical="center"/>
    </xf>
    <xf numFmtId="1" fontId="9" fillId="0" borderId="18" xfId="0" applyNumberFormat="1" applyFont="1" applyFill="1" applyBorder="1" applyAlignment="1">
      <alignment horizontal="center" vertical="center"/>
    </xf>
    <xf numFmtId="1" fontId="9" fillId="0" borderId="0" xfId="0" applyNumberFormat="1" applyFont="1" applyFill="1"/>
    <xf numFmtId="1" fontId="9" fillId="5" borderId="0" xfId="0" applyNumberFormat="1" applyFont="1" applyFill="1"/>
    <xf numFmtId="1" fontId="9" fillId="0" borderId="22" xfId="0" applyNumberFormat="1" applyFont="1" applyFill="1" applyBorder="1" applyAlignment="1">
      <alignment horizontal="left" vertical="top"/>
    </xf>
    <xf numFmtId="1" fontId="9" fillId="0" borderId="23" xfId="0" applyNumberFormat="1" applyFont="1" applyFill="1" applyBorder="1" applyAlignment="1">
      <alignment horizontal="left" vertical="top"/>
    </xf>
    <xf numFmtId="1" fontId="9" fillId="0" borderId="42" xfId="0" applyNumberFormat="1" applyFont="1" applyFill="1" applyBorder="1" applyAlignment="1">
      <alignment horizontal="left" vertical="top"/>
    </xf>
    <xf numFmtId="1" fontId="9" fillId="2" borderId="39" xfId="0" applyNumberFormat="1" applyFont="1" applyFill="1" applyBorder="1" applyAlignment="1">
      <alignment horizontal="left" vertical="top"/>
    </xf>
    <xf numFmtId="1" fontId="9" fillId="2" borderId="40" xfId="0" applyNumberFormat="1" applyFont="1" applyFill="1" applyBorder="1" applyAlignment="1">
      <alignment horizontal="left" vertical="top"/>
    </xf>
    <xf numFmtId="1" fontId="9" fillId="2" borderId="41" xfId="0" applyNumberFormat="1" applyFont="1" applyFill="1" applyBorder="1" applyAlignment="1">
      <alignment horizontal="left" vertical="top"/>
    </xf>
    <xf numFmtId="1" fontId="9" fillId="5" borderId="22" xfId="0" applyNumberFormat="1" applyFont="1" applyFill="1" applyBorder="1" applyAlignment="1">
      <alignment horizontal="left" vertical="top"/>
    </xf>
    <xf numFmtId="1" fontId="9" fillId="5" borderId="23" xfId="0" applyNumberFormat="1" applyFont="1" applyFill="1" applyBorder="1" applyAlignment="1">
      <alignment horizontal="left" vertical="top"/>
    </xf>
    <xf numFmtId="1" fontId="9" fillId="5" borderId="42" xfId="0" applyNumberFormat="1" applyFont="1" applyFill="1" applyBorder="1" applyAlignment="1">
      <alignment horizontal="left" vertical="top"/>
    </xf>
    <xf numFmtId="1" fontId="4" fillId="4" borderId="25" xfId="0" applyNumberFormat="1" applyFont="1" applyFill="1" applyBorder="1" applyAlignment="1">
      <alignment horizontal="left" vertical="center" wrapText="1"/>
    </xf>
    <xf numFmtId="1" fontId="4" fillId="4" borderId="26" xfId="0" applyNumberFormat="1" applyFont="1" applyFill="1" applyBorder="1" applyAlignment="1">
      <alignment horizontal="left" vertical="center" wrapText="1"/>
    </xf>
    <xf numFmtId="1" fontId="4" fillId="4" borderId="24" xfId="0" applyNumberFormat="1" applyFont="1" applyFill="1" applyBorder="1" applyAlignment="1">
      <alignment horizontal="left" vertical="center" wrapText="1"/>
    </xf>
    <xf numFmtId="1" fontId="11" fillId="0" borderId="13" xfId="0" applyNumberFormat="1" applyFont="1" applyBorder="1" applyAlignment="1">
      <alignment horizontal="right"/>
    </xf>
    <xf numFmtId="1" fontId="11" fillId="0" borderId="14" xfId="0" applyNumberFormat="1" applyFont="1" applyBorder="1" applyAlignment="1">
      <alignment horizontal="right"/>
    </xf>
    <xf numFmtId="1" fontId="11" fillId="0" borderId="17" xfId="0" applyNumberFormat="1" applyFont="1" applyBorder="1" applyAlignment="1">
      <alignment horizontal="right"/>
    </xf>
    <xf numFmtId="1" fontId="6" fillId="4" borderId="22" xfId="0" applyNumberFormat="1" applyFont="1" applyFill="1" applyBorder="1" applyAlignment="1">
      <alignment horizontal="center" vertical="center"/>
    </xf>
    <xf numFmtId="1" fontId="9" fillId="0" borderId="23" xfId="0" applyNumberFormat="1" applyFont="1" applyBorder="1"/>
    <xf numFmtId="1" fontId="9" fillId="0" borderId="12" xfId="0" applyNumberFormat="1" applyFont="1" applyBorder="1"/>
    <xf numFmtId="1" fontId="9" fillId="0" borderId="15" xfId="0" applyNumberFormat="1" applyFont="1" applyBorder="1"/>
    <xf numFmtId="1" fontId="9" fillId="0" borderId="36" xfId="0" applyNumberFormat="1" applyFont="1" applyBorder="1" applyAlignment="1">
      <alignment horizontal="center"/>
    </xf>
    <xf numFmtId="1" fontId="9" fillId="0" borderId="37" xfId="0" applyNumberFormat="1" applyFont="1" applyBorder="1"/>
    <xf numFmtId="1" fontId="9" fillId="0" borderId="13" xfId="0" applyNumberFormat="1" applyFont="1" applyBorder="1" applyAlignment="1">
      <alignment horizontal="center"/>
    </xf>
    <xf numFmtId="1" fontId="9" fillId="0" borderId="17" xfId="0" applyNumberFormat="1" applyFont="1" applyBorder="1"/>
    <xf numFmtId="1" fontId="9" fillId="0" borderId="14" xfId="0" applyNumberFormat="1" applyFont="1" applyBorder="1"/>
    <xf numFmtId="1" fontId="10" fillId="0" borderId="13" xfId="0" applyNumberFormat="1" applyFont="1" applyBorder="1" applyAlignment="1">
      <alignment horizontal="center"/>
    </xf>
    <xf numFmtId="1" fontId="9" fillId="0" borderId="13" xfId="0" applyNumberFormat="1" applyFont="1" applyBorder="1" applyAlignment="1">
      <alignment horizontal="center" vertic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7" xfId="0" applyNumberFormat="1" applyFont="1" applyBorder="1" applyAlignment="1">
      <alignment horizontal="center" vertical="center"/>
    </xf>
    <xf numFmtId="1" fontId="9" fillId="0" borderId="13" xfId="0" applyNumberFormat="1" applyFont="1" applyBorder="1" applyAlignment="1">
      <alignment horizontal="left"/>
    </xf>
    <xf numFmtId="1" fontId="9" fillId="0" borderId="14" xfId="0" applyNumberFormat="1" applyFont="1" applyBorder="1" applyAlignment="1">
      <alignment horizontal="left"/>
    </xf>
    <xf numFmtId="1" fontId="9" fillId="0" borderId="17" xfId="0" applyNumberFormat="1" applyFont="1" applyBorder="1" applyAlignment="1">
      <alignment horizontal="left"/>
    </xf>
    <xf numFmtId="0" fontId="9" fillId="0" borderId="38" xfId="0" applyFont="1" applyBorder="1" applyAlignment="1">
      <alignment horizontal="center" vertical="center"/>
    </xf>
    <xf numFmtId="0" fontId="9" fillId="0" borderId="5" xfId="0" applyFont="1" applyBorder="1" applyAlignment="1">
      <alignment horizontal="center" vertical="center"/>
    </xf>
    <xf numFmtId="0" fontId="10" fillId="0" borderId="5" xfId="0" applyFont="1" applyBorder="1" applyAlignment="1">
      <alignment horizont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9" fillId="0" borderId="5" xfId="0" applyFont="1" applyBorder="1" applyAlignment="1">
      <alignment horizontal="center"/>
    </xf>
    <xf numFmtId="0" fontId="9" fillId="3" borderId="32"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2"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32"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2" xfId="0" applyFont="1" applyFill="1" applyBorder="1" applyAlignment="1">
      <alignment horizontal="center" vertical="center"/>
    </xf>
    <xf numFmtId="0" fontId="6" fillId="4" borderId="23"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15" xfId="0" applyFont="1" applyFill="1" applyBorder="1" applyAlignment="1">
      <alignment horizontal="center" vertical="center"/>
    </xf>
    <xf numFmtId="0" fontId="9" fillId="3" borderId="33" xfId="0" applyNumberFormat="1" applyFont="1" applyFill="1" applyBorder="1" applyAlignment="1">
      <alignment horizontal="center" vertical="center"/>
    </xf>
    <xf numFmtId="0" fontId="9" fillId="3" borderId="34" xfId="0" applyNumberFormat="1" applyFont="1" applyFill="1" applyBorder="1" applyAlignment="1">
      <alignment horizontal="center" vertical="center"/>
    </xf>
    <xf numFmtId="0" fontId="9" fillId="3" borderId="35" xfId="0" applyNumberFormat="1" applyFont="1" applyFill="1" applyBorder="1" applyAlignment="1">
      <alignment horizontal="center" vertical="center"/>
    </xf>
    <xf numFmtId="0" fontId="4" fillId="4" borderId="10"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9" fillId="0" borderId="13" xfId="0" applyFont="1" applyBorder="1" applyAlignment="1">
      <alignment horizontal="left"/>
    </xf>
    <xf numFmtId="0" fontId="9" fillId="0" borderId="14" xfId="0" applyFont="1" applyBorder="1" applyAlignment="1">
      <alignment horizontal="left"/>
    </xf>
    <xf numFmtId="0" fontId="9" fillId="0" borderId="17" xfId="0" applyFont="1" applyBorder="1" applyAlignment="1">
      <alignment horizontal="left"/>
    </xf>
    <xf numFmtId="0" fontId="11" fillId="0" borderId="13" xfId="0" applyFont="1" applyBorder="1" applyAlignment="1">
      <alignment horizontal="right"/>
    </xf>
    <xf numFmtId="0" fontId="11" fillId="0" borderId="14" xfId="0" applyFont="1" applyBorder="1" applyAlignment="1">
      <alignment horizontal="right"/>
    </xf>
    <xf numFmtId="0" fontId="11" fillId="0" borderId="17" xfId="0" applyFont="1" applyBorder="1" applyAlignment="1">
      <alignment horizontal="right"/>
    </xf>
    <xf numFmtId="0" fontId="9" fillId="0" borderId="38" xfId="0" applyFont="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cellXfs>
  <cellStyles count="3">
    <cellStyle name="Normal" xfId="0" builtinId="0"/>
    <cellStyle name="Normal 2" xfId="2"/>
    <cellStyle name="Normal 5"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ncana.com\dnvshared\South_Rockies\Operations%20-%20DJ\2013%20DJ%20Basin%20Business%20Unit\2013%20Niobrara%20Horizontals\2013%20HZ%20OFFSETS\Hz%20Offset%20Well%20Lists\ECA%20OFFSET%20WELL%20LIST\Jillson%20East%20Rinn%20Section%2022%20M%20Pad%20HZ\Jillson%20WELL%20LIST%20FROM%20MAST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Sheet1"/>
    </sheetNames>
    <sheetDataSet>
      <sheetData sheetId="0"/>
      <sheetData sheetId="1">
        <row r="2">
          <cell r="I2" t="str">
            <v>05123083560000</v>
          </cell>
          <cell r="J2" t="str">
            <v>YES</v>
          </cell>
          <cell r="K2">
            <v>1199</v>
          </cell>
          <cell r="L2" t="str">
            <v>SSX SHN</v>
          </cell>
          <cell r="M2" t="str">
            <v>KAUFFMAN K P</v>
          </cell>
          <cell r="N2">
            <v>265</v>
          </cell>
          <cell r="S2">
            <v>7265</v>
          </cell>
        </row>
        <row r="3">
          <cell r="I3" t="str">
            <v>05123085360000</v>
          </cell>
          <cell r="J3" t="str">
            <v>YES</v>
          </cell>
          <cell r="K3">
            <v>1243</v>
          </cell>
          <cell r="L3" t="str">
            <v>SSX SHN</v>
          </cell>
          <cell r="M3" t="str">
            <v>FOUNDATION ENERGY MANAGEMENT LLC</v>
          </cell>
          <cell r="N3">
            <v>303</v>
          </cell>
          <cell r="S3">
            <v>7295</v>
          </cell>
        </row>
        <row r="4">
          <cell r="I4" t="str">
            <v>05123085740000</v>
          </cell>
          <cell r="J4" t="str">
            <v>YES</v>
          </cell>
          <cell r="K4">
            <v>42</v>
          </cell>
          <cell r="L4" t="str">
            <v>SSX SHN</v>
          </cell>
          <cell r="M4" t="str">
            <v>FOUNDATION ENERGY MANAGEMENT LLC</v>
          </cell>
          <cell r="N4">
            <v>268</v>
          </cell>
          <cell r="S4">
            <v>7257</v>
          </cell>
        </row>
        <row r="5">
          <cell r="I5" t="str">
            <v>05123086110000</v>
          </cell>
          <cell r="J5" t="str">
            <v>YES</v>
          </cell>
          <cell r="K5">
            <v>740</v>
          </cell>
          <cell r="L5" t="str">
            <v>SSX SHN</v>
          </cell>
          <cell r="M5" t="str">
            <v>KAUFFMAN K P</v>
          </cell>
          <cell r="N5">
            <v>288</v>
          </cell>
          <cell r="S5">
            <v>7266</v>
          </cell>
        </row>
        <row r="6">
          <cell r="I6" t="str">
            <v>05123091920000</v>
          </cell>
          <cell r="J6" t="str">
            <v>YES</v>
          </cell>
          <cell r="K6">
            <v>670</v>
          </cell>
          <cell r="L6" t="str">
            <v>SSX SHN</v>
          </cell>
          <cell r="M6" t="str">
            <v>FOUNDATION ENERGY MANAGEMENT LLC</v>
          </cell>
          <cell r="N6">
            <v>279</v>
          </cell>
          <cell r="S6">
            <v>7278</v>
          </cell>
        </row>
        <row r="7">
          <cell r="I7" t="str">
            <v>05123092740000</v>
          </cell>
          <cell r="J7" t="str">
            <v>YES</v>
          </cell>
          <cell r="K7">
            <v>33</v>
          </cell>
          <cell r="L7" t="str">
            <v>SSX SHN</v>
          </cell>
          <cell r="M7" t="str">
            <v>KAUFFMAN K P</v>
          </cell>
          <cell r="N7">
            <v>243</v>
          </cell>
          <cell r="S7">
            <v>7236</v>
          </cell>
        </row>
        <row r="8">
          <cell r="I8" t="str">
            <v>05123093600000</v>
          </cell>
          <cell r="J8" t="str">
            <v>YES</v>
          </cell>
          <cell r="K8">
            <v>1255</v>
          </cell>
          <cell r="L8" t="str">
            <v>J SAND</v>
          </cell>
          <cell r="M8" t="str">
            <v>ECA</v>
          </cell>
          <cell r="N8">
            <v>192</v>
          </cell>
          <cell r="S8">
            <v>7210</v>
          </cell>
        </row>
        <row r="9">
          <cell r="I9" t="str">
            <v>05123095500000</v>
          </cell>
          <cell r="J9" t="str">
            <v>YES</v>
          </cell>
          <cell r="K9">
            <v>870</v>
          </cell>
          <cell r="L9" t="str">
            <v>SSX SHN</v>
          </cell>
          <cell r="M9" t="str">
            <v>FOUNDATION ENERGY MANAGEMENT LLC</v>
          </cell>
          <cell r="N9">
            <v>306</v>
          </cell>
          <cell r="S9">
            <v>7298</v>
          </cell>
        </row>
        <row r="10">
          <cell r="I10" t="str">
            <v>05123095510000</v>
          </cell>
          <cell r="J10" t="str">
            <v>YES</v>
          </cell>
          <cell r="K10">
            <v>932</v>
          </cell>
          <cell r="L10" t="str">
            <v>SSX SHN</v>
          </cell>
          <cell r="M10" t="str">
            <v>FOUNDATION ENERGY MANAGEMENT LLC</v>
          </cell>
          <cell r="N10">
            <v>237</v>
          </cell>
          <cell r="S10">
            <v>7238</v>
          </cell>
        </row>
        <row r="11">
          <cell r="I11" t="str">
            <v>05123097580000</v>
          </cell>
          <cell r="J11" t="str">
            <v>YES</v>
          </cell>
          <cell r="K11">
            <v>518</v>
          </cell>
          <cell r="L11" t="str">
            <v>J SAND</v>
          </cell>
          <cell r="M11" t="str">
            <v>ECA</v>
          </cell>
          <cell r="N11">
            <v>300</v>
          </cell>
          <cell r="S11">
            <v>7298</v>
          </cell>
        </row>
        <row r="12">
          <cell r="I12" t="str">
            <v>05123098700000</v>
          </cell>
          <cell r="J12" t="str">
            <v>YES</v>
          </cell>
          <cell r="K12">
            <v>68</v>
          </cell>
          <cell r="L12" t="str">
            <v>SSX SHN</v>
          </cell>
          <cell r="M12" t="str">
            <v>KAUFFMAN K P</v>
          </cell>
          <cell r="N12">
            <v>215</v>
          </cell>
          <cell r="S12">
            <v>7203</v>
          </cell>
        </row>
        <row r="13">
          <cell r="I13" t="str">
            <v>05123105220000</v>
          </cell>
          <cell r="J13" t="str">
            <v>YES</v>
          </cell>
          <cell r="K13">
            <v>918</v>
          </cell>
          <cell r="L13" t="str">
            <v>SSX SHN</v>
          </cell>
          <cell r="M13" t="str">
            <v>FOUNDATION ENERGY MANAGEMENT LLC</v>
          </cell>
          <cell r="N13">
            <v>208</v>
          </cell>
          <cell r="S13">
            <v>7206</v>
          </cell>
        </row>
        <row r="14">
          <cell r="I14" t="str">
            <v>05123128330000</v>
          </cell>
          <cell r="J14" t="str">
            <v>YES</v>
          </cell>
          <cell r="K14">
            <v>1259</v>
          </cell>
          <cell r="L14" t="str">
            <v>JCN</v>
          </cell>
          <cell r="M14" t="str">
            <v>ECA</v>
          </cell>
          <cell r="N14">
            <v>213</v>
          </cell>
          <cell r="S14">
            <v>7236</v>
          </cell>
        </row>
        <row r="15">
          <cell r="I15" t="str">
            <v>05123133860000</v>
          </cell>
          <cell r="J15" t="str">
            <v>YES</v>
          </cell>
          <cell r="K15">
            <v>84</v>
          </cell>
          <cell r="L15" t="str">
            <v>JCN</v>
          </cell>
          <cell r="M15" t="str">
            <v>ECA</v>
          </cell>
          <cell r="N15">
            <v>185</v>
          </cell>
          <cell r="S15">
            <v>7172</v>
          </cell>
        </row>
        <row r="16">
          <cell r="I16" t="str">
            <v>05123152830000</v>
          </cell>
          <cell r="J16" t="str">
            <v>YES</v>
          </cell>
          <cell r="K16">
            <v>1111</v>
          </cell>
          <cell r="L16" t="str">
            <v>JC</v>
          </cell>
          <cell r="M16" t="str">
            <v>ECA</v>
          </cell>
          <cell r="N16">
            <v>284</v>
          </cell>
          <cell r="S16">
            <v>7306</v>
          </cell>
        </row>
        <row r="17">
          <cell r="I17" t="str">
            <v>05123153130000</v>
          </cell>
          <cell r="J17" t="str">
            <v>YES</v>
          </cell>
          <cell r="K17">
            <v>503</v>
          </cell>
          <cell r="L17" t="str">
            <v>J SAND</v>
          </cell>
          <cell r="M17" t="str">
            <v>ECA</v>
          </cell>
          <cell r="N17">
            <v>216</v>
          </cell>
          <cell r="S17">
            <v>7202</v>
          </cell>
        </row>
        <row r="18">
          <cell r="I18" t="str">
            <v>05123190800000</v>
          </cell>
          <cell r="J18" t="str">
            <v>YES</v>
          </cell>
          <cell r="K18">
            <v>72</v>
          </cell>
          <cell r="L18" t="str">
            <v>N/A</v>
          </cell>
          <cell r="M18" t="str">
            <v>VESSELS OIL &amp; GAS CO</v>
          </cell>
          <cell r="N18">
            <v>166</v>
          </cell>
          <cell r="S18">
            <v>7146</v>
          </cell>
        </row>
        <row r="19">
          <cell r="I19" t="str">
            <v>05123190810000</v>
          </cell>
          <cell r="J19" t="str">
            <v>YES</v>
          </cell>
          <cell r="K19">
            <v>850</v>
          </cell>
          <cell r="L19" t="str">
            <v>N/A</v>
          </cell>
          <cell r="M19" t="str">
            <v>VESSELS OIL &amp; GAS CO</v>
          </cell>
          <cell r="N19">
            <v>188</v>
          </cell>
          <cell r="S19">
            <v>7158</v>
          </cell>
        </row>
        <row r="20">
          <cell r="I20" t="str">
            <v>05123205240000</v>
          </cell>
          <cell r="J20" t="str">
            <v>YES</v>
          </cell>
          <cell r="K20">
            <v>50</v>
          </cell>
          <cell r="L20" t="str">
            <v>J SAND</v>
          </cell>
          <cell r="M20" t="str">
            <v>ECA</v>
          </cell>
          <cell r="N20">
            <v>219</v>
          </cell>
          <cell r="S20">
            <v>7228</v>
          </cell>
        </row>
        <row r="21">
          <cell r="I21" t="str">
            <v>05123206250000</v>
          </cell>
          <cell r="J21" t="str">
            <v>YES</v>
          </cell>
          <cell r="K21">
            <v>926</v>
          </cell>
          <cell r="L21" t="str">
            <v>JCN</v>
          </cell>
          <cell r="M21" t="str">
            <v>ECA</v>
          </cell>
          <cell r="N21">
            <v>249</v>
          </cell>
          <cell r="S21">
            <v>7261</v>
          </cell>
        </row>
        <row r="22">
          <cell r="I22" t="str">
            <v>05123206510000</v>
          </cell>
          <cell r="J22" t="str">
            <v>YES</v>
          </cell>
          <cell r="K22">
            <v>56</v>
          </cell>
          <cell r="L22" t="str">
            <v>J SAND</v>
          </cell>
          <cell r="M22" t="str">
            <v>ECA</v>
          </cell>
          <cell r="N22">
            <v>193</v>
          </cell>
          <cell r="S22">
            <v>7202</v>
          </cell>
        </row>
        <row r="23">
          <cell r="I23" t="str">
            <v>05123206540000</v>
          </cell>
          <cell r="J23" t="str">
            <v>YES</v>
          </cell>
          <cell r="K23">
            <v>745</v>
          </cell>
          <cell r="L23" t="str">
            <v xml:space="preserve">JC </v>
          </cell>
          <cell r="M23" t="str">
            <v>ECA</v>
          </cell>
          <cell r="N23">
            <v>268</v>
          </cell>
          <cell r="S23">
            <v>7246</v>
          </cell>
        </row>
        <row r="24">
          <cell r="I24" t="str">
            <v>05123211070000</v>
          </cell>
          <cell r="J24" t="str">
            <v>YES</v>
          </cell>
          <cell r="K24">
            <v>1131</v>
          </cell>
          <cell r="L24" t="str">
            <v>J SAND</v>
          </cell>
          <cell r="M24" t="str">
            <v>ECA</v>
          </cell>
          <cell r="N24">
            <v>273</v>
          </cell>
          <cell r="S24">
            <v>7299</v>
          </cell>
        </row>
        <row r="25">
          <cell r="I25" t="str">
            <v>05123215210000</v>
          </cell>
          <cell r="J25" t="str">
            <v>YES</v>
          </cell>
          <cell r="K25">
            <v>1131</v>
          </cell>
          <cell r="L25" t="str">
            <v>JC</v>
          </cell>
          <cell r="M25" t="str">
            <v>ECA</v>
          </cell>
          <cell r="N25">
            <v>315</v>
          </cell>
          <cell r="S25">
            <v>7306</v>
          </cell>
        </row>
        <row r="26">
          <cell r="I26" t="str">
            <v>05123227020000</v>
          </cell>
          <cell r="J26" t="str">
            <v>YES</v>
          </cell>
          <cell r="K26">
            <v>832</v>
          </cell>
          <cell r="L26" t="str">
            <v>JCN</v>
          </cell>
          <cell r="M26" t="str">
            <v>ECA</v>
          </cell>
          <cell r="N26">
            <v>180</v>
          </cell>
          <cell r="S26">
            <v>7203</v>
          </cell>
        </row>
        <row r="27">
          <cell r="I27" t="str">
            <v>05123229300000</v>
          </cell>
          <cell r="J27" t="str">
            <v>YES</v>
          </cell>
          <cell r="K27">
            <v>830</v>
          </cell>
          <cell r="L27" t="str">
            <v>JCN</v>
          </cell>
          <cell r="M27" t="str">
            <v>ECA</v>
          </cell>
          <cell r="N27">
            <v>178</v>
          </cell>
          <cell r="S27">
            <v>7160</v>
          </cell>
        </row>
        <row r="28">
          <cell r="I28" t="str">
            <v>05123230270000</v>
          </cell>
          <cell r="J28" t="str">
            <v>YES</v>
          </cell>
          <cell r="K28">
            <v>68</v>
          </cell>
          <cell r="L28" t="str">
            <v>JCN</v>
          </cell>
          <cell r="M28" t="str">
            <v>ECA</v>
          </cell>
          <cell r="N28">
            <v>279</v>
          </cell>
          <cell r="S28">
            <v>7276</v>
          </cell>
        </row>
        <row r="29">
          <cell r="I29" t="str">
            <v>05123237440000</v>
          </cell>
          <cell r="J29" t="str">
            <v>YES</v>
          </cell>
          <cell r="K29">
            <v>950</v>
          </cell>
          <cell r="L29" t="str">
            <v>SSX SHN</v>
          </cell>
          <cell r="M29" t="str">
            <v>KAUFFMAN K P</v>
          </cell>
          <cell r="N29">
            <v>201</v>
          </cell>
          <cell r="S29">
            <v>7190</v>
          </cell>
        </row>
        <row r="30">
          <cell r="I30" t="str">
            <v>05123240350000</v>
          </cell>
          <cell r="J30" t="str">
            <v>YES</v>
          </cell>
          <cell r="K30">
            <v>875</v>
          </cell>
          <cell r="L30" t="str">
            <v>SSX SHN</v>
          </cell>
          <cell r="M30" t="str">
            <v>KAUFFMAN K P</v>
          </cell>
          <cell r="N30">
            <v>193</v>
          </cell>
          <cell r="S30">
            <v>7240</v>
          </cell>
        </row>
        <row r="31">
          <cell r="I31" t="str">
            <v>05123254520000</v>
          </cell>
          <cell r="J31" t="str">
            <v>YES</v>
          </cell>
          <cell r="K31">
            <v>773</v>
          </cell>
          <cell r="L31" t="str">
            <v>JCN</v>
          </cell>
          <cell r="M31" t="str">
            <v>ECA</v>
          </cell>
          <cell r="N31">
            <v>195</v>
          </cell>
          <cell r="S31">
            <v>7188</v>
          </cell>
        </row>
        <row r="32">
          <cell r="I32" t="str">
            <v>05123257450000</v>
          </cell>
          <cell r="J32" t="str">
            <v>YES</v>
          </cell>
          <cell r="K32">
            <v>202</v>
          </cell>
          <cell r="L32" t="str">
            <v>N/A</v>
          </cell>
          <cell r="M32" t="str">
            <v>KMG</v>
          </cell>
          <cell r="N32">
            <v>185</v>
          </cell>
          <cell r="S32">
            <v>7175</v>
          </cell>
        </row>
        <row r="33">
          <cell r="I33" t="str">
            <v>05123257480000</v>
          </cell>
          <cell r="J33" t="str">
            <v>YES</v>
          </cell>
          <cell r="K33">
            <v>1369</v>
          </cell>
          <cell r="L33" t="str">
            <v>CN</v>
          </cell>
          <cell r="M33" t="str">
            <v>KMG</v>
          </cell>
          <cell r="N33">
            <v>157</v>
          </cell>
          <cell r="S33">
            <v>7270</v>
          </cell>
        </row>
        <row r="34">
          <cell r="I34" t="str">
            <v>05123267530000</v>
          </cell>
          <cell r="J34" t="str">
            <v>YES</v>
          </cell>
          <cell r="K34">
            <v>705</v>
          </cell>
          <cell r="L34" t="str">
            <v>JCN</v>
          </cell>
          <cell r="M34" t="str">
            <v>ECA</v>
          </cell>
          <cell r="N34">
            <v>187</v>
          </cell>
          <cell r="S34">
            <v>7254</v>
          </cell>
        </row>
        <row r="35">
          <cell r="I35" t="str">
            <v>05123292050000</v>
          </cell>
          <cell r="J35" t="str">
            <v>YES</v>
          </cell>
          <cell r="K35">
            <v>878</v>
          </cell>
          <cell r="L35" t="str">
            <v>JCN</v>
          </cell>
          <cell r="M35" t="str">
            <v>ECA</v>
          </cell>
          <cell r="N35">
            <v>297</v>
          </cell>
          <cell r="S35">
            <v>7273</v>
          </cell>
        </row>
        <row r="36">
          <cell r="I36" t="str">
            <v>05123315270000</v>
          </cell>
          <cell r="J36" t="str">
            <v>YES</v>
          </cell>
          <cell r="K36">
            <v>1782</v>
          </cell>
          <cell r="L36" t="str">
            <v>JCN</v>
          </cell>
          <cell r="M36" t="str">
            <v>ECA</v>
          </cell>
          <cell r="N36">
            <v>247</v>
          </cell>
          <cell r="S36">
            <v>7404</v>
          </cell>
        </row>
        <row r="37">
          <cell r="I37" t="str">
            <v>05123315280000</v>
          </cell>
          <cell r="J37" t="str">
            <v>YES</v>
          </cell>
          <cell r="K37">
            <v>1607</v>
          </cell>
          <cell r="L37" t="str">
            <v>JCN</v>
          </cell>
          <cell r="M37" t="str">
            <v>ECA</v>
          </cell>
          <cell r="N37">
            <v>241</v>
          </cell>
          <cell r="S37">
            <v>7376</v>
          </cell>
        </row>
        <row r="38">
          <cell r="I38" t="str">
            <v>05123315290000</v>
          </cell>
          <cell r="J38" t="str">
            <v>YES</v>
          </cell>
          <cell r="K38">
            <v>352</v>
          </cell>
          <cell r="L38" t="str">
            <v>JCN</v>
          </cell>
          <cell r="M38" t="str">
            <v>ECA</v>
          </cell>
          <cell r="N38">
            <v>253</v>
          </cell>
          <cell r="S38">
            <v>7328</v>
          </cell>
        </row>
        <row r="39">
          <cell r="I39" t="str">
            <v>05123319090000</v>
          </cell>
          <cell r="J39" t="str">
            <v>YES</v>
          </cell>
          <cell r="K39">
            <v>1541</v>
          </cell>
          <cell r="L39" t="str">
            <v>JCN</v>
          </cell>
          <cell r="M39" t="str">
            <v>ECA</v>
          </cell>
          <cell r="N39">
            <v>198</v>
          </cell>
          <cell r="S39">
            <v>7322</v>
          </cell>
        </row>
        <row r="40">
          <cell r="I40" t="str">
            <v>05123319740000</v>
          </cell>
          <cell r="J40" t="str">
            <v>YES</v>
          </cell>
          <cell r="K40">
            <v>363</v>
          </cell>
          <cell r="L40" t="str">
            <v>JCN</v>
          </cell>
          <cell r="M40" t="str">
            <v>ECA</v>
          </cell>
          <cell r="N40">
            <v>198</v>
          </cell>
          <cell r="S40">
            <v>7412</v>
          </cell>
        </row>
        <row r="41">
          <cell r="I41" t="str">
            <v>05123320380000</v>
          </cell>
          <cell r="J41" t="str">
            <v>YES</v>
          </cell>
          <cell r="K41">
            <v>252</v>
          </cell>
          <cell r="L41" t="str">
            <v>JCN</v>
          </cell>
          <cell r="M41" t="str">
            <v>ECA</v>
          </cell>
          <cell r="N41">
            <v>186</v>
          </cell>
          <cell r="S41">
            <v>7618</v>
          </cell>
        </row>
        <row r="42">
          <cell r="I42" t="str">
            <v>05123324680000</v>
          </cell>
          <cell r="J42" t="str">
            <v>YES</v>
          </cell>
          <cell r="K42">
            <v>983</v>
          </cell>
          <cell r="L42" t="str">
            <v>JCN</v>
          </cell>
          <cell r="M42" t="str">
            <v>ECA</v>
          </cell>
          <cell r="N42">
            <v>182</v>
          </cell>
          <cell r="S42">
            <v>7512</v>
          </cell>
        </row>
        <row r="43">
          <cell r="I43" t="str">
            <v>05123324700000</v>
          </cell>
          <cell r="J43" t="str">
            <v>YES</v>
          </cell>
          <cell r="K43">
            <v>84</v>
          </cell>
          <cell r="L43" t="str">
            <v>JCN</v>
          </cell>
          <cell r="M43" t="str">
            <v>ECA</v>
          </cell>
          <cell r="N43">
            <v>181</v>
          </cell>
          <cell r="S43">
            <v>7718</v>
          </cell>
        </row>
        <row r="44">
          <cell r="I44" t="str">
            <v>05123324980000</v>
          </cell>
          <cell r="J44" t="str">
            <v>YES</v>
          </cell>
          <cell r="K44">
            <v>215</v>
          </cell>
          <cell r="L44" t="str">
            <v>JCN</v>
          </cell>
          <cell r="M44" t="str">
            <v>ECA</v>
          </cell>
          <cell r="N44">
            <v>182</v>
          </cell>
          <cell r="S44">
            <v>7378</v>
          </cell>
        </row>
        <row r="45">
          <cell r="I45" t="str">
            <v>05123325020000</v>
          </cell>
          <cell r="J45" t="str">
            <v>YES</v>
          </cell>
          <cell r="K45">
            <v>643</v>
          </cell>
          <cell r="L45" t="str">
            <v>JCN</v>
          </cell>
          <cell r="M45" t="str">
            <v>ECA</v>
          </cell>
          <cell r="N45">
            <v>182</v>
          </cell>
          <cell r="S45">
            <v>7370</v>
          </cell>
        </row>
        <row r="46">
          <cell r="I46" t="str">
            <v>05123325030000</v>
          </cell>
          <cell r="J46" t="str">
            <v>YES</v>
          </cell>
          <cell r="K46">
            <v>154</v>
          </cell>
          <cell r="L46" t="str">
            <v>JCN</v>
          </cell>
          <cell r="M46" t="str">
            <v>ECA</v>
          </cell>
          <cell r="N46">
            <v>182</v>
          </cell>
          <cell r="S46">
            <v>7790</v>
          </cell>
        </row>
        <row r="47">
          <cell r="I47" t="str">
            <v>05123325040000</v>
          </cell>
          <cell r="J47" t="str">
            <v>YES</v>
          </cell>
          <cell r="K47">
            <v>78</v>
          </cell>
          <cell r="L47" t="str">
            <v>JCN</v>
          </cell>
          <cell r="M47" t="str">
            <v>ECA</v>
          </cell>
          <cell r="N47">
            <v>183</v>
          </cell>
          <cell r="S47">
            <v>7546</v>
          </cell>
        </row>
        <row r="48">
          <cell r="I48" t="str">
            <v>05123325640000</v>
          </cell>
          <cell r="J48" t="str">
            <v>YES</v>
          </cell>
          <cell r="K48">
            <v>169</v>
          </cell>
          <cell r="L48" t="str">
            <v>JCN</v>
          </cell>
          <cell r="M48" t="str">
            <v>ECA</v>
          </cell>
          <cell r="N48">
            <v>303</v>
          </cell>
          <cell r="S48">
            <v>7591</v>
          </cell>
        </row>
        <row r="49">
          <cell r="I49" t="str">
            <v>05123325650000</v>
          </cell>
          <cell r="J49" t="str">
            <v>YES</v>
          </cell>
          <cell r="K49">
            <v>1426</v>
          </cell>
          <cell r="L49" t="str">
            <v>JCN</v>
          </cell>
          <cell r="M49" t="str">
            <v>ECA</v>
          </cell>
          <cell r="N49">
            <v>305</v>
          </cell>
          <cell r="S49">
            <v>7460</v>
          </cell>
        </row>
        <row r="50">
          <cell r="I50" t="str">
            <v>05123325660000</v>
          </cell>
          <cell r="J50" t="str">
            <v>YES</v>
          </cell>
          <cell r="K50">
            <v>1439</v>
          </cell>
          <cell r="L50" t="str">
            <v>JCN</v>
          </cell>
          <cell r="M50" t="str">
            <v>ECA</v>
          </cell>
          <cell r="N50">
            <v>303</v>
          </cell>
          <cell r="S50">
            <v>7420</v>
          </cell>
        </row>
        <row r="51">
          <cell r="I51" t="str">
            <v>05123325670000</v>
          </cell>
          <cell r="J51" t="str">
            <v>YES</v>
          </cell>
          <cell r="K51">
            <v>130</v>
          </cell>
          <cell r="L51" t="str">
            <v>JCN</v>
          </cell>
          <cell r="M51" t="str">
            <v>ECA</v>
          </cell>
          <cell r="N51">
            <v>303</v>
          </cell>
          <cell r="S51">
            <v>7447</v>
          </cell>
        </row>
        <row r="52">
          <cell r="I52" t="str">
            <v>05123353730000</v>
          </cell>
          <cell r="J52" t="str">
            <v>YES</v>
          </cell>
          <cell r="K52">
            <v>1373</v>
          </cell>
          <cell r="L52" t="str">
            <v>N/A</v>
          </cell>
          <cell r="M52" t="str">
            <v>ECA</v>
          </cell>
          <cell r="N52">
            <v>291</v>
          </cell>
          <cell r="S52">
            <v>7299</v>
          </cell>
        </row>
        <row r="53">
          <cell r="I53" t="str">
            <v>05123353740000</v>
          </cell>
          <cell r="J53" t="str">
            <v>YES</v>
          </cell>
          <cell r="K53">
            <v>541</v>
          </cell>
          <cell r="L53" t="str">
            <v>N/A</v>
          </cell>
          <cell r="M53" t="str">
            <v>ECA</v>
          </cell>
          <cell r="N53">
            <v>291</v>
          </cell>
          <cell r="S53">
            <v>7285</v>
          </cell>
        </row>
        <row r="54">
          <cell r="I54" t="str">
            <v>05123380020000</v>
          </cell>
          <cell r="J54" t="str">
            <v>YES</v>
          </cell>
          <cell r="K54">
            <v>300</v>
          </cell>
          <cell r="L54" t="str">
            <v>NYD</v>
          </cell>
          <cell r="M54" t="str">
            <v>ECA</v>
          </cell>
          <cell r="N54">
            <v>310</v>
          </cell>
          <cell r="S54">
            <v>7370</v>
          </cell>
        </row>
        <row r="55">
          <cell r="I55" t="str">
            <v>05123380030000</v>
          </cell>
          <cell r="J55" t="str">
            <v>YES</v>
          </cell>
          <cell r="K55">
            <v>577</v>
          </cell>
          <cell r="L55" t="str">
            <v>NYD</v>
          </cell>
          <cell r="M55" t="str">
            <v>ECA</v>
          </cell>
          <cell r="N55">
            <v>310</v>
          </cell>
          <cell r="S55">
            <v>7312</v>
          </cell>
        </row>
        <row r="56">
          <cell r="I56" t="str">
            <v>05123380040000</v>
          </cell>
          <cell r="J56" t="str">
            <v>YES</v>
          </cell>
          <cell r="K56">
            <v>995</v>
          </cell>
          <cell r="L56" t="str">
            <v>NYD</v>
          </cell>
          <cell r="M56" t="str">
            <v>ECA</v>
          </cell>
          <cell r="N56">
            <v>310</v>
          </cell>
          <cell r="S56">
            <v>7392</v>
          </cell>
        </row>
        <row r="57">
          <cell r="I57" t="str">
            <v>05123380050000</v>
          </cell>
          <cell r="J57" t="str">
            <v>YES</v>
          </cell>
          <cell r="K57">
            <v>1007</v>
          </cell>
          <cell r="L57" t="str">
            <v>NYD</v>
          </cell>
          <cell r="M57" t="str">
            <v>ECA</v>
          </cell>
          <cell r="N57">
            <v>310</v>
          </cell>
          <cell r="S57">
            <v>7328</v>
          </cell>
        </row>
        <row r="58">
          <cell r="I58" t="str">
            <v>05123380680000</v>
          </cell>
          <cell r="J58" t="str">
            <v>YES</v>
          </cell>
          <cell r="K58">
            <v>1312</v>
          </cell>
          <cell r="L58" t="str">
            <v>NYD</v>
          </cell>
          <cell r="M58" t="str">
            <v>ECA</v>
          </cell>
          <cell r="N58">
            <v>225</v>
          </cell>
          <cell r="S58">
            <v>7306</v>
          </cell>
        </row>
        <row r="59">
          <cell r="I59" t="str">
            <v>05123380700000</v>
          </cell>
          <cell r="J59" t="str">
            <v>YES</v>
          </cell>
          <cell r="K59">
            <v>962</v>
          </cell>
          <cell r="L59" t="str">
            <v>NYD</v>
          </cell>
          <cell r="M59" t="str">
            <v>ECA</v>
          </cell>
          <cell r="N59">
            <v>226</v>
          </cell>
          <cell r="S59">
            <v>7257</v>
          </cell>
        </row>
        <row r="60">
          <cell r="I60" t="str">
            <v>05123380740000</v>
          </cell>
          <cell r="J60" t="str">
            <v>YES</v>
          </cell>
          <cell r="K60">
            <v>586</v>
          </cell>
          <cell r="L60" t="str">
            <v>NYD</v>
          </cell>
          <cell r="M60" t="str">
            <v>ECA</v>
          </cell>
          <cell r="N60">
            <v>226</v>
          </cell>
          <cell r="S60">
            <v>7379</v>
          </cell>
        </row>
        <row r="61">
          <cell r="I61" t="str">
            <v>05123380850000</v>
          </cell>
          <cell r="J61" t="str">
            <v>YES</v>
          </cell>
          <cell r="K61">
            <v>107</v>
          </cell>
          <cell r="L61" t="str">
            <v>NYD</v>
          </cell>
          <cell r="M61" t="str">
            <v>ECA</v>
          </cell>
          <cell r="N61">
            <v>226</v>
          </cell>
          <cell r="S61">
            <v>7389</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78"/>
  <sheetViews>
    <sheetView tabSelected="1" zoomScale="80" zoomScaleNormal="80" workbookViewId="0">
      <selection activeCell="C10" sqref="C10"/>
    </sheetView>
  </sheetViews>
  <sheetFormatPr defaultColWidth="9.140625" defaultRowHeight="12.75" x14ac:dyDescent="0.2"/>
  <cols>
    <col min="1" max="1" width="28.42578125" style="36" customWidth="1"/>
    <col min="2" max="2" width="38.42578125" style="36" customWidth="1"/>
    <col min="3" max="3" width="36.5703125" style="36" customWidth="1"/>
    <col min="4" max="4" width="15.28515625" style="36" customWidth="1"/>
    <col min="5" max="5" width="45.28515625" style="36" customWidth="1"/>
    <col min="6" max="6" width="12.28515625" style="36" customWidth="1"/>
    <col min="7" max="7" width="8.140625" style="36" bestFit="1" customWidth="1"/>
    <col min="8" max="8" width="13.140625" style="37" customWidth="1"/>
    <col min="9" max="9" width="14.140625" style="36" customWidth="1"/>
    <col min="10" max="10" width="19.5703125" style="36" customWidth="1"/>
    <col min="11" max="11" width="13" style="36" customWidth="1"/>
    <col min="12" max="12" width="9.7109375" style="36" customWidth="1"/>
    <col min="13" max="13" width="17" style="36" customWidth="1"/>
    <col min="14" max="14" width="16.7109375" style="36" customWidth="1"/>
    <col min="15" max="15" width="13.7109375" style="36" customWidth="1"/>
    <col min="16" max="16" width="74.5703125" style="36" customWidth="1"/>
    <col min="17" max="16384" width="9.140625" style="33"/>
  </cols>
  <sheetData>
    <row r="1" spans="1:16" ht="21" customHeight="1" x14ac:dyDescent="0.2">
      <c r="A1" s="83" t="s">
        <v>39</v>
      </c>
      <c r="B1" s="84"/>
      <c r="C1" s="84"/>
      <c r="D1" s="84"/>
      <c r="E1" s="84"/>
      <c r="F1" s="84"/>
      <c r="G1" s="84"/>
      <c r="H1" s="84"/>
      <c r="I1" s="84"/>
      <c r="J1" s="84"/>
      <c r="K1" s="84"/>
      <c r="L1" s="84"/>
      <c r="M1" s="84"/>
      <c r="N1" s="84"/>
      <c r="O1" s="84"/>
      <c r="P1" s="85"/>
    </row>
    <row r="2" spans="1:16" ht="15" customHeight="1" x14ac:dyDescent="0.25">
      <c r="A2" s="78"/>
      <c r="B2" s="79"/>
      <c r="C2" s="81" t="s">
        <v>40</v>
      </c>
      <c r="D2" s="80"/>
      <c r="E2" s="79"/>
      <c r="F2" s="81"/>
      <c r="G2" s="80"/>
      <c r="H2" s="79"/>
      <c r="I2" s="81" t="s">
        <v>40</v>
      </c>
      <c r="J2" s="80"/>
      <c r="K2" s="80"/>
      <c r="L2" s="79"/>
      <c r="M2" s="81"/>
      <c r="N2" s="79"/>
      <c r="O2" s="81" t="s">
        <v>40</v>
      </c>
      <c r="P2" s="79"/>
    </row>
    <row r="3" spans="1:16" ht="15" customHeight="1" x14ac:dyDescent="0.25">
      <c r="A3" s="81" t="s">
        <v>41</v>
      </c>
      <c r="B3" s="79"/>
      <c r="C3" s="81" t="s">
        <v>46</v>
      </c>
      <c r="D3" s="80"/>
      <c r="E3" s="79"/>
      <c r="F3" s="81" t="s">
        <v>41</v>
      </c>
      <c r="G3" s="80"/>
      <c r="H3" s="79"/>
      <c r="I3" s="81" t="s">
        <v>46</v>
      </c>
      <c r="J3" s="80"/>
      <c r="K3" s="80"/>
      <c r="L3" s="79"/>
      <c r="M3" s="81" t="s">
        <v>41</v>
      </c>
      <c r="N3" s="79"/>
      <c r="O3" s="81" t="s">
        <v>46</v>
      </c>
      <c r="P3" s="79"/>
    </row>
    <row r="4" spans="1:16" ht="15" customHeight="1" x14ac:dyDescent="0.2">
      <c r="A4" s="78" t="s">
        <v>99</v>
      </c>
      <c r="B4" s="79"/>
      <c r="C4" s="78" t="s">
        <v>206</v>
      </c>
      <c r="D4" s="80"/>
      <c r="E4" s="79"/>
      <c r="F4" s="82" t="s">
        <v>102</v>
      </c>
      <c r="G4" s="80"/>
      <c r="H4" s="79"/>
      <c r="I4" s="78" t="s">
        <v>206</v>
      </c>
      <c r="J4" s="80"/>
      <c r="K4" s="80"/>
      <c r="L4" s="79"/>
      <c r="M4" s="78"/>
      <c r="N4" s="79"/>
      <c r="O4" s="78"/>
      <c r="P4" s="79"/>
    </row>
    <row r="5" spans="1:16" ht="15" customHeight="1" x14ac:dyDescent="0.2">
      <c r="A5" s="78" t="s">
        <v>100</v>
      </c>
      <c r="B5" s="79"/>
      <c r="C5" s="78" t="s">
        <v>206</v>
      </c>
      <c r="D5" s="80"/>
      <c r="E5" s="79"/>
      <c r="F5" s="82" t="s">
        <v>228</v>
      </c>
      <c r="G5" s="80"/>
      <c r="H5" s="79"/>
      <c r="I5" s="78" t="s">
        <v>206</v>
      </c>
      <c r="J5" s="80"/>
      <c r="K5" s="80"/>
      <c r="L5" s="79"/>
      <c r="M5" s="78"/>
      <c r="N5" s="79"/>
      <c r="O5" s="78"/>
      <c r="P5" s="79"/>
    </row>
    <row r="6" spans="1:16" ht="15" customHeight="1" x14ac:dyDescent="0.25">
      <c r="A6" s="76" t="s">
        <v>101</v>
      </c>
      <c r="B6" s="77"/>
      <c r="C6" s="78" t="s">
        <v>206</v>
      </c>
      <c r="D6" s="80"/>
      <c r="E6" s="79"/>
      <c r="F6" s="82" t="s">
        <v>229</v>
      </c>
      <c r="G6" s="80"/>
      <c r="H6" s="79"/>
      <c r="I6" s="78" t="s">
        <v>206</v>
      </c>
      <c r="J6" s="80"/>
      <c r="K6" s="80"/>
      <c r="L6" s="79"/>
      <c r="M6" s="81"/>
      <c r="N6" s="79"/>
      <c r="O6" s="81"/>
      <c r="P6" s="79"/>
    </row>
    <row r="7" spans="1:16" ht="15" customHeight="1" x14ac:dyDescent="0.2">
      <c r="A7" s="69" t="s">
        <v>73</v>
      </c>
      <c r="B7" s="70"/>
      <c r="C7" s="71"/>
      <c r="D7" s="86"/>
      <c r="E7" s="87"/>
      <c r="F7" s="87"/>
      <c r="G7" s="87"/>
      <c r="H7" s="87"/>
      <c r="I7" s="87"/>
      <c r="J7" s="87"/>
      <c r="K7" s="87"/>
      <c r="L7" s="87"/>
      <c r="M7" s="87"/>
      <c r="N7" s="87"/>
      <c r="O7" s="87"/>
      <c r="P7" s="88"/>
    </row>
    <row r="8" spans="1:16" s="24" customFormat="1" ht="43.5" customHeight="1" x14ac:dyDescent="0.25">
      <c r="A8" s="72" t="s">
        <v>32</v>
      </c>
      <c r="B8" s="73"/>
      <c r="C8" s="73"/>
      <c r="D8" s="74"/>
      <c r="E8" s="74"/>
      <c r="F8" s="74"/>
      <c r="G8" s="74"/>
      <c r="H8" s="74"/>
      <c r="I8" s="74"/>
      <c r="J8" s="74"/>
      <c r="K8" s="74"/>
      <c r="L8" s="74"/>
      <c r="M8" s="74"/>
      <c r="N8" s="74"/>
      <c r="O8" s="74"/>
      <c r="P8" s="75"/>
    </row>
    <row r="9" spans="1:16" s="34"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66" t="s">
        <v>68</v>
      </c>
      <c r="N9" s="67"/>
      <c r="O9" s="67"/>
      <c r="P9" s="68"/>
    </row>
    <row r="10" spans="1:16" ht="15" customHeight="1" x14ac:dyDescent="0.2">
      <c r="A10" s="30" t="s">
        <v>132</v>
      </c>
      <c r="B10" s="31" t="s">
        <v>133</v>
      </c>
      <c r="C10" s="31" t="s">
        <v>99</v>
      </c>
      <c r="D10" s="31">
        <f>VLOOKUP(A10,[1]Sheet1!$I$2:$Z$61,3,FALSE)</f>
        <v>1199</v>
      </c>
      <c r="E10" s="31" t="s">
        <v>109</v>
      </c>
      <c r="F10" s="41">
        <v>27491</v>
      </c>
      <c r="G10" s="31" t="s">
        <v>3</v>
      </c>
      <c r="H10" s="31">
        <v>536</v>
      </c>
      <c r="I10" s="35">
        <f>VLOOKUP(A10,[1]Sheet1!$I$2:$Z$61,6,FALSE)</f>
        <v>265</v>
      </c>
      <c r="J10" s="40"/>
      <c r="K10" s="40"/>
      <c r="L10" s="35"/>
      <c r="M10" s="60" t="s">
        <v>209</v>
      </c>
      <c r="N10" s="61"/>
      <c r="O10" s="61"/>
      <c r="P10" s="62"/>
    </row>
    <row r="11" spans="1:16" s="55" customFormat="1" ht="15" customHeight="1" x14ac:dyDescent="0.2">
      <c r="A11" s="50" t="s">
        <v>138</v>
      </c>
      <c r="B11" s="51" t="s">
        <v>139</v>
      </c>
      <c r="C11" s="51" t="s">
        <v>99</v>
      </c>
      <c r="D11" s="51">
        <f>VLOOKUP(A11,[1]Sheet1!$I$2:$Z$61,3,FALSE)</f>
        <v>1255</v>
      </c>
      <c r="E11" s="51" t="s">
        <v>96</v>
      </c>
      <c r="F11" s="52">
        <v>28520</v>
      </c>
      <c r="G11" s="51" t="s">
        <v>3</v>
      </c>
      <c r="H11" s="51">
        <v>417</v>
      </c>
      <c r="I11" s="53">
        <f>VLOOKUP(A11,[1]Sheet1!$I$2:$Z$61,6,FALSE)</f>
        <v>192</v>
      </c>
      <c r="J11" s="54"/>
      <c r="K11" s="54">
        <v>7210</v>
      </c>
      <c r="L11" s="53">
        <v>4060</v>
      </c>
      <c r="M11" s="57" t="s">
        <v>212</v>
      </c>
      <c r="N11" s="58"/>
      <c r="O11" s="58"/>
      <c r="P11" s="59"/>
    </row>
    <row r="12" spans="1:16" ht="15" customHeight="1" x14ac:dyDescent="0.2">
      <c r="A12" s="30" t="s">
        <v>134</v>
      </c>
      <c r="B12" s="31" t="s">
        <v>135</v>
      </c>
      <c r="C12" s="31" t="s">
        <v>99</v>
      </c>
      <c r="D12" s="31">
        <f>VLOOKUP(A12,[1]Sheet1!$I$2:$Z$61,3,FALSE)</f>
        <v>932</v>
      </c>
      <c r="E12" s="31" t="s">
        <v>97</v>
      </c>
      <c r="F12" s="41">
        <v>28709</v>
      </c>
      <c r="G12" s="31" t="s">
        <v>3</v>
      </c>
      <c r="H12" s="31">
        <v>421</v>
      </c>
      <c r="I12" s="35">
        <f>VLOOKUP(A12,[1]Sheet1!$I$2:$Z$61,6,FALSE)</f>
        <v>237</v>
      </c>
      <c r="J12" s="40"/>
      <c r="K12" s="40"/>
      <c r="L12" s="35"/>
      <c r="M12" s="60" t="s">
        <v>210</v>
      </c>
      <c r="N12" s="61"/>
      <c r="O12" s="61"/>
      <c r="P12" s="62"/>
    </row>
    <row r="13" spans="1:16" s="55" customFormat="1" ht="15" customHeight="1" x14ac:dyDescent="0.2">
      <c r="A13" s="50" t="s">
        <v>136</v>
      </c>
      <c r="B13" s="51" t="s">
        <v>137</v>
      </c>
      <c r="C13" s="51" t="s">
        <v>99</v>
      </c>
      <c r="D13" s="51">
        <f>VLOOKUP(A13,[1]Sheet1!$I$2:$Z$61,3,FALSE)</f>
        <v>918</v>
      </c>
      <c r="E13" s="51" t="s">
        <v>97</v>
      </c>
      <c r="F13" s="52">
        <v>29965</v>
      </c>
      <c r="G13" s="51" t="s">
        <v>3</v>
      </c>
      <c r="H13" s="51">
        <v>442</v>
      </c>
      <c r="I13" s="53">
        <f>VLOOKUP(A13,[1]Sheet1!$I$2:$Z$61,6,FALSE)</f>
        <v>208</v>
      </c>
      <c r="J13" s="54"/>
      <c r="K13" s="54"/>
      <c r="L13" s="53"/>
      <c r="M13" s="57" t="s">
        <v>211</v>
      </c>
      <c r="N13" s="58"/>
      <c r="O13" s="58"/>
      <c r="P13" s="59"/>
    </row>
    <row r="14" spans="1:16" ht="15" customHeight="1" x14ac:dyDescent="0.2">
      <c r="A14" s="30" t="s">
        <v>142</v>
      </c>
      <c r="B14" s="31" t="s">
        <v>143</v>
      </c>
      <c r="C14" s="31" t="s">
        <v>99</v>
      </c>
      <c r="D14" s="31">
        <f>VLOOKUP(A14,[1]Sheet1!$I$2:$Z$61,3,FALSE)</f>
        <v>1259</v>
      </c>
      <c r="E14" s="31" t="s">
        <v>96</v>
      </c>
      <c r="F14" s="41">
        <v>31378</v>
      </c>
      <c r="G14" s="31" t="s">
        <v>3</v>
      </c>
      <c r="H14" s="31">
        <v>525</v>
      </c>
      <c r="I14" s="35">
        <f>VLOOKUP(A14,[1]Sheet1!$I$2:$Z$61,6,FALSE)</f>
        <v>213</v>
      </c>
      <c r="J14" s="40"/>
      <c r="K14" s="40">
        <v>7236</v>
      </c>
      <c r="L14" s="35">
        <v>6620</v>
      </c>
      <c r="M14" s="60"/>
      <c r="N14" s="61"/>
      <c r="O14" s="61"/>
      <c r="P14" s="62"/>
    </row>
    <row r="15" spans="1:16" s="55" customFormat="1" ht="15" customHeight="1" x14ac:dyDescent="0.2">
      <c r="A15" s="50" t="s">
        <v>140</v>
      </c>
      <c r="B15" s="51" t="s">
        <v>141</v>
      </c>
      <c r="C15" s="51" t="s">
        <v>99</v>
      </c>
      <c r="D15" s="51">
        <f>VLOOKUP(A15,[1]Sheet1!$I$2:$Z$61,3,FALSE)</f>
        <v>926</v>
      </c>
      <c r="E15" s="51" t="s">
        <v>96</v>
      </c>
      <c r="F15" s="52">
        <v>37405</v>
      </c>
      <c r="G15" s="51" t="s">
        <v>3</v>
      </c>
      <c r="H15" s="51">
        <v>587</v>
      </c>
      <c r="I15" s="53">
        <f>VLOOKUP(A15,[1]Sheet1!$I$2:$Z$61,6,FALSE)</f>
        <v>249</v>
      </c>
      <c r="J15" s="54"/>
      <c r="K15" s="54">
        <v>7261</v>
      </c>
      <c r="L15" s="53">
        <v>6536</v>
      </c>
      <c r="M15" s="57"/>
      <c r="N15" s="58"/>
      <c r="O15" s="58"/>
      <c r="P15" s="59"/>
    </row>
    <row r="16" spans="1:16" ht="15" customHeight="1" x14ac:dyDescent="0.2">
      <c r="A16" s="30" t="s">
        <v>144</v>
      </c>
      <c r="B16" s="31" t="s">
        <v>145</v>
      </c>
      <c r="C16" s="31" t="s">
        <v>99</v>
      </c>
      <c r="D16" s="31">
        <f>VLOOKUP(A16,[1]Sheet1!$I$2:$Z$61,3,FALSE)</f>
        <v>1131</v>
      </c>
      <c r="E16" s="31" t="s">
        <v>96</v>
      </c>
      <c r="F16" s="41">
        <v>37976</v>
      </c>
      <c r="G16" s="31" t="s">
        <v>3</v>
      </c>
      <c r="H16" s="31">
        <v>585</v>
      </c>
      <c r="I16" s="35">
        <f>VLOOKUP(A16,[1]Sheet1!$I$2:$Z$61,6,FALSE)</f>
        <v>273</v>
      </c>
      <c r="J16" s="40"/>
      <c r="K16" s="40">
        <v>7299</v>
      </c>
      <c r="L16" s="35">
        <v>5980</v>
      </c>
      <c r="M16" s="60"/>
      <c r="N16" s="61"/>
      <c r="O16" s="61"/>
      <c r="P16" s="62"/>
    </row>
    <row r="17" spans="1:16" s="55" customFormat="1" ht="15" customHeight="1" x14ac:dyDescent="0.2">
      <c r="A17" s="50" t="s">
        <v>146</v>
      </c>
      <c r="B17" s="51" t="s">
        <v>147</v>
      </c>
      <c r="C17" s="51" t="s">
        <v>99</v>
      </c>
      <c r="D17" s="51">
        <f>VLOOKUP(A17,[1]Sheet1!$I$2:$Z$61,3,FALSE)</f>
        <v>830</v>
      </c>
      <c r="E17" s="51" t="s">
        <v>96</v>
      </c>
      <c r="F17" s="52">
        <v>39036</v>
      </c>
      <c r="G17" s="51" t="s">
        <v>3</v>
      </c>
      <c r="H17" s="51">
        <v>670</v>
      </c>
      <c r="I17" s="53">
        <f>VLOOKUP(A17,[1]Sheet1!$I$2:$Z$61,6,FALSE)</f>
        <v>178</v>
      </c>
      <c r="J17" s="54"/>
      <c r="K17" s="54">
        <v>7160</v>
      </c>
      <c r="L17" s="53">
        <v>6290</v>
      </c>
      <c r="M17" s="57"/>
      <c r="N17" s="58"/>
      <c r="O17" s="58"/>
      <c r="P17" s="59"/>
    </row>
    <row r="18" spans="1:16" ht="15" customHeight="1" x14ac:dyDescent="0.2">
      <c r="A18" s="30" t="s">
        <v>148</v>
      </c>
      <c r="B18" s="31" t="s">
        <v>149</v>
      </c>
      <c r="C18" s="31" t="s">
        <v>99</v>
      </c>
      <c r="D18" s="31">
        <f>VLOOKUP(A18,[1]Sheet1!$I$2:$Z$61,3,FALSE)</f>
        <v>950</v>
      </c>
      <c r="E18" s="31" t="s">
        <v>109</v>
      </c>
      <c r="F18" s="41">
        <v>38905</v>
      </c>
      <c r="G18" s="31" t="s">
        <v>3</v>
      </c>
      <c r="H18" s="31">
        <v>617</v>
      </c>
      <c r="I18" s="35">
        <f>VLOOKUP(A18,[1]Sheet1!$I$2:$Z$61,6,FALSE)</f>
        <v>201</v>
      </c>
      <c r="J18" s="40"/>
      <c r="K18" s="40"/>
      <c r="L18" s="35"/>
      <c r="M18" s="60" t="s">
        <v>213</v>
      </c>
      <c r="N18" s="61"/>
      <c r="O18" s="61"/>
      <c r="P18" s="62"/>
    </row>
    <row r="19" spans="1:16" s="55" customFormat="1" ht="15" customHeight="1" x14ac:dyDescent="0.2">
      <c r="A19" s="50" t="s">
        <v>107</v>
      </c>
      <c r="B19" s="51" t="s">
        <v>108</v>
      </c>
      <c r="C19" s="51" t="s">
        <v>99</v>
      </c>
      <c r="D19" s="51">
        <f>VLOOKUP(A19,[1]Sheet1!$I$2:$Z$61,3,FALSE)</f>
        <v>875</v>
      </c>
      <c r="E19" s="51" t="s">
        <v>109</v>
      </c>
      <c r="F19" s="52">
        <v>38927</v>
      </c>
      <c r="G19" s="51" t="s">
        <v>3</v>
      </c>
      <c r="H19" s="51">
        <v>627</v>
      </c>
      <c r="I19" s="53">
        <f>VLOOKUP(A19,[1]Sheet1!$I$2:$Z$61,6,FALSE)</f>
        <v>193</v>
      </c>
      <c r="J19" s="54"/>
      <c r="K19" s="54"/>
      <c r="L19" s="53"/>
      <c r="M19" s="57" t="s">
        <v>208</v>
      </c>
      <c r="N19" s="58"/>
      <c r="O19" s="58"/>
      <c r="P19" s="59"/>
    </row>
    <row r="20" spans="1:16" ht="15" customHeight="1" x14ac:dyDescent="0.2">
      <c r="A20" s="30" t="s">
        <v>112</v>
      </c>
      <c r="B20" s="31" t="s">
        <v>113</v>
      </c>
      <c r="C20" s="31" t="s">
        <v>99</v>
      </c>
      <c r="D20" s="31">
        <f>VLOOKUP(A20,[1]Sheet1!$I$2:$Z$61,3,FALSE)</f>
        <v>773</v>
      </c>
      <c r="E20" s="31" t="s">
        <v>96</v>
      </c>
      <c r="F20" s="41">
        <v>39492</v>
      </c>
      <c r="G20" s="31" t="s">
        <v>3</v>
      </c>
      <c r="H20" s="31">
        <v>680</v>
      </c>
      <c r="I20" s="35">
        <f>VLOOKUP(A20,[1]Sheet1!$I$2:$Z$61,6,FALSE)</f>
        <v>195</v>
      </c>
      <c r="J20" s="40"/>
      <c r="K20" s="40">
        <v>7188</v>
      </c>
      <c r="L20" s="35">
        <v>2110</v>
      </c>
      <c r="M20" s="60"/>
      <c r="N20" s="61"/>
      <c r="O20" s="61"/>
      <c r="P20" s="62"/>
    </row>
    <row r="21" spans="1:16" s="55" customFormat="1" ht="15" customHeight="1" x14ac:dyDescent="0.2">
      <c r="A21" s="50" t="s">
        <v>237</v>
      </c>
      <c r="B21" s="51" t="s">
        <v>236</v>
      </c>
      <c r="C21" s="51" t="s">
        <v>99</v>
      </c>
      <c r="D21" s="51">
        <f>VLOOKUP(A21,[1]Sheet1!$I$2:$Z$61,3,FALSE)</f>
        <v>202</v>
      </c>
      <c r="E21" s="51" t="s">
        <v>109</v>
      </c>
      <c r="F21" s="52"/>
      <c r="G21" s="51" t="s">
        <v>82</v>
      </c>
      <c r="H21" s="51"/>
      <c r="I21" s="53">
        <f>VLOOKUP(A21,[1]Sheet1!$I$2:$Z$61,6,FALSE)</f>
        <v>185</v>
      </c>
      <c r="J21" s="54"/>
      <c r="K21" s="54"/>
      <c r="L21" s="53"/>
      <c r="M21" s="57" t="s">
        <v>244</v>
      </c>
      <c r="N21" s="58"/>
      <c r="O21" s="58"/>
      <c r="P21" s="59"/>
    </row>
    <row r="22" spans="1:16" ht="15" customHeight="1" x14ac:dyDescent="0.2">
      <c r="A22" s="30" t="s">
        <v>116</v>
      </c>
      <c r="B22" s="31" t="s">
        <v>117</v>
      </c>
      <c r="C22" s="31" t="s">
        <v>99</v>
      </c>
      <c r="D22" s="31">
        <f>VLOOKUP(A22,[1]Sheet1!$I$2:$Z$61,3,FALSE)</f>
        <v>1369</v>
      </c>
      <c r="E22" s="31" t="s">
        <v>98</v>
      </c>
      <c r="F22" s="41">
        <v>39607</v>
      </c>
      <c r="G22" s="31" t="s">
        <v>3</v>
      </c>
      <c r="H22" s="31">
        <v>813</v>
      </c>
      <c r="I22" s="35">
        <f>VLOOKUP(A22,[1]Sheet1!$I$2:$Z$61,6,FALSE)</f>
        <v>157</v>
      </c>
      <c r="J22" s="40"/>
      <c r="K22" s="40">
        <v>7270</v>
      </c>
      <c r="L22" s="35">
        <v>2444</v>
      </c>
      <c r="M22" s="60"/>
      <c r="N22" s="61"/>
      <c r="O22" s="61"/>
      <c r="P22" s="62"/>
    </row>
    <row r="23" spans="1:16" s="55" customFormat="1" ht="15" customHeight="1" x14ac:dyDescent="0.2">
      <c r="A23" s="50" t="s">
        <v>114</v>
      </c>
      <c r="B23" s="51" t="s">
        <v>115</v>
      </c>
      <c r="C23" s="51" t="s">
        <v>99</v>
      </c>
      <c r="D23" s="51">
        <f>VLOOKUP(A23,[1]Sheet1!$I$2:$Z$61,3,FALSE)</f>
        <v>705</v>
      </c>
      <c r="E23" s="51" t="s">
        <v>96</v>
      </c>
      <c r="F23" s="52">
        <v>39735</v>
      </c>
      <c r="G23" s="51" t="s">
        <v>3</v>
      </c>
      <c r="H23" s="51">
        <v>683</v>
      </c>
      <c r="I23" s="53">
        <f>VLOOKUP(A23,[1]Sheet1!$I$2:$Z$61,6,FALSE)</f>
        <v>187</v>
      </c>
      <c r="J23" s="54"/>
      <c r="K23" s="54">
        <v>7254</v>
      </c>
      <c r="L23" s="53">
        <v>6560</v>
      </c>
      <c r="M23" s="57"/>
      <c r="N23" s="58"/>
      <c r="O23" s="58"/>
      <c r="P23" s="59"/>
    </row>
    <row r="24" spans="1:16" ht="15" customHeight="1" x14ac:dyDescent="0.2">
      <c r="A24" s="30" t="s">
        <v>239</v>
      </c>
      <c r="B24" s="31" t="s">
        <v>238</v>
      </c>
      <c r="C24" s="31" t="s">
        <v>99</v>
      </c>
      <c r="D24" s="31">
        <f>VLOOKUP(A24,[1]Sheet1!$I$2:$Z$61,3,FALSE)</f>
        <v>1782</v>
      </c>
      <c r="E24" s="31" t="s">
        <v>96</v>
      </c>
      <c r="F24" s="41">
        <v>40410</v>
      </c>
      <c r="G24" s="31" t="s">
        <v>3</v>
      </c>
      <c r="H24" s="31">
        <v>851</v>
      </c>
      <c r="I24" s="35">
        <f>VLOOKUP(A24,[1]Sheet1!$I$2:$Z$61,6,FALSE)</f>
        <v>247</v>
      </c>
      <c r="J24" s="40"/>
      <c r="K24" s="40">
        <f>VLOOKUP(A24,[1]Sheet1!$I$2:$Z$61,11,FALSE)</f>
        <v>7404</v>
      </c>
      <c r="L24" s="35">
        <v>4544</v>
      </c>
      <c r="M24" s="60"/>
      <c r="N24" s="61"/>
      <c r="O24" s="61"/>
      <c r="P24" s="62"/>
    </row>
    <row r="25" spans="1:16" s="55" customFormat="1" ht="15" customHeight="1" x14ac:dyDescent="0.2">
      <c r="A25" s="50" t="s">
        <v>128</v>
      </c>
      <c r="B25" s="51" t="s">
        <v>129</v>
      </c>
      <c r="C25" s="51" t="s">
        <v>99</v>
      </c>
      <c r="D25" s="51">
        <f>VLOOKUP(A25,[1]Sheet1!$I$2:$Z$61,3,FALSE)</f>
        <v>1607</v>
      </c>
      <c r="E25" s="51" t="s">
        <v>96</v>
      </c>
      <c r="F25" s="52">
        <v>40415</v>
      </c>
      <c r="G25" s="51" t="s">
        <v>3</v>
      </c>
      <c r="H25" s="51">
        <v>817</v>
      </c>
      <c r="I25" s="53">
        <f>VLOOKUP(A25,[1]Sheet1!$I$2:$Z$61,6,FALSE)</f>
        <v>241</v>
      </c>
      <c r="J25" s="54"/>
      <c r="K25" s="54">
        <v>7376</v>
      </c>
      <c r="L25" s="53">
        <v>4230</v>
      </c>
      <c r="M25" s="57"/>
      <c r="N25" s="58"/>
      <c r="O25" s="58"/>
      <c r="P25" s="59"/>
    </row>
    <row r="26" spans="1:16" ht="15" customHeight="1" x14ac:dyDescent="0.2">
      <c r="A26" s="30" t="s">
        <v>122</v>
      </c>
      <c r="B26" s="31" t="s">
        <v>123</v>
      </c>
      <c r="C26" s="31" t="s">
        <v>99</v>
      </c>
      <c r="D26" s="31">
        <f>VLOOKUP(A26,[1]Sheet1!$I$2:$Z$61,3,FALSE)</f>
        <v>352</v>
      </c>
      <c r="E26" s="31" t="s">
        <v>96</v>
      </c>
      <c r="F26" s="41">
        <v>40422</v>
      </c>
      <c r="G26" s="31" t="s">
        <v>3</v>
      </c>
      <c r="H26" s="31">
        <v>817</v>
      </c>
      <c r="I26" s="35">
        <f>VLOOKUP(A26,[1]Sheet1!$I$2:$Z$61,6,FALSE)</f>
        <v>253</v>
      </c>
      <c r="J26" s="40"/>
      <c r="K26" s="40">
        <v>7328</v>
      </c>
      <c r="L26" s="35">
        <v>3828</v>
      </c>
      <c r="M26" s="60"/>
      <c r="N26" s="61"/>
      <c r="O26" s="61"/>
      <c r="P26" s="62"/>
    </row>
    <row r="27" spans="1:16" s="55" customFormat="1" ht="15" customHeight="1" x14ac:dyDescent="0.2">
      <c r="A27" s="50" t="s">
        <v>124</v>
      </c>
      <c r="B27" s="51" t="s">
        <v>125</v>
      </c>
      <c r="C27" s="51" t="s">
        <v>99</v>
      </c>
      <c r="D27" s="51">
        <f>VLOOKUP(A27,[1]Sheet1!$I$2:$Z$61,3,FALSE)</f>
        <v>1541</v>
      </c>
      <c r="E27" s="51" t="s">
        <v>96</v>
      </c>
      <c r="F27" s="52">
        <v>40915</v>
      </c>
      <c r="G27" s="51" t="s">
        <v>3</v>
      </c>
      <c r="H27" s="51">
        <v>664</v>
      </c>
      <c r="I27" s="53">
        <f>VLOOKUP(A27,[1]Sheet1!$I$2:$Z$61,6,FALSE)</f>
        <v>198</v>
      </c>
      <c r="J27" s="54"/>
      <c r="K27" s="54">
        <v>7322</v>
      </c>
      <c r="L27" s="53">
        <v>4050</v>
      </c>
      <c r="M27" s="57"/>
      <c r="N27" s="58"/>
      <c r="O27" s="58"/>
      <c r="P27" s="59"/>
    </row>
    <row r="28" spans="1:16" ht="15" customHeight="1" x14ac:dyDescent="0.2">
      <c r="A28" s="30" t="s">
        <v>110</v>
      </c>
      <c r="B28" s="31" t="s">
        <v>111</v>
      </c>
      <c r="C28" s="31" t="s">
        <v>99</v>
      </c>
      <c r="D28" s="31">
        <f>VLOOKUP(A28,[1]Sheet1!$I$2:$Z$61,3,FALSE)</f>
        <v>363</v>
      </c>
      <c r="E28" s="31" t="s">
        <v>96</v>
      </c>
      <c r="F28" s="41">
        <v>40909</v>
      </c>
      <c r="G28" s="31" t="s">
        <v>3</v>
      </c>
      <c r="H28" s="31">
        <v>666</v>
      </c>
      <c r="I28" s="35">
        <f>VLOOKUP(A28,[1]Sheet1!$I$2:$Z$61,6,FALSE)</f>
        <v>198</v>
      </c>
      <c r="J28" s="40"/>
      <c r="K28" s="40">
        <v>7412</v>
      </c>
      <c r="L28" s="35">
        <v>4750</v>
      </c>
      <c r="M28" s="60"/>
      <c r="N28" s="61"/>
      <c r="O28" s="61"/>
      <c r="P28" s="62"/>
    </row>
    <row r="29" spans="1:16" s="55" customFormat="1" ht="15" customHeight="1" x14ac:dyDescent="0.2">
      <c r="A29" s="50" t="s">
        <v>118</v>
      </c>
      <c r="B29" s="51" t="s">
        <v>119</v>
      </c>
      <c r="C29" s="51" t="s">
        <v>99</v>
      </c>
      <c r="D29" s="51">
        <f>VLOOKUP(A29,[1]Sheet1!$I$2:$Z$61,3,FALSE)</f>
        <v>252</v>
      </c>
      <c r="E29" s="51" t="s">
        <v>96</v>
      </c>
      <c r="F29" s="52">
        <v>40554</v>
      </c>
      <c r="G29" s="51" t="s">
        <v>3</v>
      </c>
      <c r="H29" s="51">
        <v>800</v>
      </c>
      <c r="I29" s="53">
        <f>VLOOKUP(A29,[1]Sheet1!$I$2:$Z$61,6,FALSE)</f>
        <v>186</v>
      </c>
      <c r="J29" s="54"/>
      <c r="K29" s="54">
        <v>7618</v>
      </c>
      <c r="L29" s="53">
        <v>3260</v>
      </c>
      <c r="M29" s="57"/>
      <c r="N29" s="58"/>
      <c r="O29" s="58"/>
      <c r="P29" s="59"/>
    </row>
    <row r="30" spans="1:16" ht="15" customHeight="1" x14ac:dyDescent="0.2">
      <c r="A30" s="30" t="s">
        <v>126</v>
      </c>
      <c r="B30" s="31" t="s">
        <v>127</v>
      </c>
      <c r="C30" s="31" t="s">
        <v>99</v>
      </c>
      <c r="D30" s="31">
        <f>VLOOKUP(A30,[1]Sheet1!$I$2:$Z$61,3,FALSE)</f>
        <v>84</v>
      </c>
      <c r="E30" s="31" t="s">
        <v>96</v>
      </c>
      <c r="F30" s="41">
        <v>40590</v>
      </c>
      <c r="G30" s="31" t="s">
        <v>3</v>
      </c>
      <c r="H30" s="31">
        <v>862</v>
      </c>
      <c r="I30" s="35">
        <f>VLOOKUP(A30,[1]Sheet1!$I$2:$Z$61,6,FALSE)</f>
        <v>181</v>
      </c>
      <c r="J30" s="40"/>
      <c r="K30" s="40">
        <v>7718</v>
      </c>
      <c r="L30" s="35">
        <v>3505</v>
      </c>
      <c r="M30" s="60"/>
      <c r="N30" s="61"/>
      <c r="O30" s="61"/>
      <c r="P30" s="62"/>
    </row>
    <row r="31" spans="1:16" s="55" customFormat="1" ht="15" customHeight="1" x14ac:dyDescent="0.2">
      <c r="A31" s="50" t="s">
        <v>120</v>
      </c>
      <c r="B31" s="51" t="s">
        <v>121</v>
      </c>
      <c r="C31" s="51" t="s">
        <v>99</v>
      </c>
      <c r="D31" s="51">
        <f>VLOOKUP(A31,[1]Sheet1!$I$2:$Z$61,3,FALSE)</f>
        <v>169</v>
      </c>
      <c r="E31" s="51" t="s">
        <v>96</v>
      </c>
      <c r="F31" s="52">
        <v>40871</v>
      </c>
      <c r="G31" s="51" t="s">
        <v>3</v>
      </c>
      <c r="H31" s="51">
        <v>754</v>
      </c>
      <c r="I31" s="53">
        <f>VLOOKUP(A31,[1]Sheet1!$I$2:$Z$61,6,FALSE)</f>
        <v>303</v>
      </c>
      <c r="J31" s="54"/>
      <c r="K31" s="54">
        <v>7591</v>
      </c>
      <c r="L31" s="53">
        <v>3550</v>
      </c>
      <c r="M31" s="57"/>
      <c r="N31" s="58"/>
      <c r="O31" s="58"/>
      <c r="P31" s="59"/>
    </row>
    <row r="32" spans="1:16" ht="15" customHeight="1" x14ac:dyDescent="0.2">
      <c r="A32" s="30" t="s">
        <v>130</v>
      </c>
      <c r="B32" s="31" t="s">
        <v>131</v>
      </c>
      <c r="C32" s="31" t="s">
        <v>99</v>
      </c>
      <c r="D32" s="31">
        <f>VLOOKUP(A32,[1]Sheet1!$I$2:$Z$61,3,FALSE)</f>
        <v>1373</v>
      </c>
      <c r="E32" s="31" t="s">
        <v>95</v>
      </c>
      <c r="F32" s="41"/>
      <c r="G32" s="31"/>
      <c r="H32" s="31"/>
      <c r="I32" s="35">
        <f>VLOOKUP(A32,[1]Sheet1!$I$2:$Z$61,6,FALSE)</f>
        <v>291</v>
      </c>
      <c r="J32" s="40"/>
      <c r="K32" s="40"/>
      <c r="L32" s="35"/>
      <c r="M32" s="60" t="s">
        <v>207</v>
      </c>
      <c r="N32" s="61"/>
      <c r="O32" s="61"/>
      <c r="P32" s="62"/>
    </row>
    <row r="33" spans="1:16" s="55" customFormat="1" ht="15" customHeight="1" x14ac:dyDescent="0.2">
      <c r="A33" s="50" t="s">
        <v>226</v>
      </c>
      <c r="B33" s="51" t="s">
        <v>103</v>
      </c>
      <c r="C33" s="51" t="s">
        <v>99</v>
      </c>
      <c r="D33" s="51">
        <f>VLOOKUP(A33,[1]Sheet1!$I$2:$Z$61,3,FALSE)</f>
        <v>1312</v>
      </c>
      <c r="E33" s="51" t="s">
        <v>95</v>
      </c>
      <c r="F33" s="52"/>
      <c r="G33" s="51"/>
      <c r="H33" s="51"/>
      <c r="I33" s="53">
        <f>VLOOKUP(A33,[1]Sheet1!$I$2:$Z$61,6,FALSE)</f>
        <v>225</v>
      </c>
      <c r="J33" s="54"/>
      <c r="K33" s="54"/>
      <c r="L33" s="53"/>
      <c r="M33" s="57" t="s">
        <v>207</v>
      </c>
      <c r="N33" s="58"/>
      <c r="O33" s="58"/>
      <c r="P33" s="59"/>
    </row>
    <row r="34" spans="1:16" ht="15" customHeight="1" x14ac:dyDescent="0.2">
      <c r="A34" s="30" t="s">
        <v>227</v>
      </c>
      <c r="B34" s="31" t="s">
        <v>104</v>
      </c>
      <c r="C34" s="31" t="s">
        <v>99</v>
      </c>
      <c r="D34" s="31">
        <f>VLOOKUP(A34,[1]Sheet1!$I$2:$Z$61,3,FALSE)</f>
        <v>962</v>
      </c>
      <c r="E34" s="31" t="s">
        <v>95</v>
      </c>
      <c r="F34" s="41"/>
      <c r="G34" s="31"/>
      <c r="H34" s="31"/>
      <c r="I34" s="35">
        <f>VLOOKUP(A34,[1]Sheet1!$I$2:$Z$61,6,FALSE)</f>
        <v>226</v>
      </c>
      <c r="J34" s="40"/>
      <c r="K34" s="40"/>
      <c r="L34" s="35"/>
      <c r="M34" s="60" t="s">
        <v>207</v>
      </c>
      <c r="N34" s="61"/>
      <c r="O34" s="61"/>
      <c r="P34" s="62"/>
    </row>
    <row r="35" spans="1:16" s="55" customFormat="1" ht="15" customHeight="1" x14ac:dyDescent="0.2">
      <c r="A35" s="50" t="s">
        <v>224</v>
      </c>
      <c r="B35" s="51" t="s">
        <v>105</v>
      </c>
      <c r="C35" s="51" t="s">
        <v>99</v>
      </c>
      <c r="D35" s="51">
        <f>VLOOKUP(A35,[1]Sheet1!$I$2:$Z$61,3,FALSE)</f>
        <v>586</v>
      </c>
      <c r="E35" s="51" t="s">
        <v>95</v>
      </c>
      <c r="F35" s="52"/>
      <c r="G35" s="51"/>
      <c r="H35" s="51"/>
      <c r="I35" s="53">
        <f>VLOOKUP(A35,[1]Sheet1!$I$2:$Z$61,6,FALSE)</f>
        <v>226</v>
      </c>
      <c r="J35" s="54"/>
      <c r="K35" s="54"/>
      <c r="L35" s="53"/>
      <c r="M35" s="57" t="s">
        <v>207</v>
      </c>
      <c r="N35" s="58"/>
      <c r="O35" s="58"/>
      <c r="P35" s="59"/>
    </row>
    <row r="36" spans="1:16" ht="15" customHeight="1" x14ac:dyDescent="0.2">
      <c r="A36" s="30" t="s">
        <v>225</v>
      </c>
      <c r="B36" s="31" t="s">
        <v>106</v>
      </c>
      <c r="C36" s="31" t="s">
        <v>99</v>
      </c>
      <c r="D36" s="31">
        <f>VLOOKUP(A36,[1]Sheet1!$I$2:$Z$61,3,FALSE)</f>
        <v>107</v>
      </c>
      <c r="E36" s="31" t="s">
        <v>95</v>
      </c>
      <c r="F36" s="41"/>
      <c r="G36" s="31"/>
      <c r="H36" s="31"/>
      <c r="I36" s="35">
        <f>VLOOKUP(A36,[1]Sheet1!$I$2:$Z$61,6,FALSE)</f>
        <v>226</v>
      </c>
      <c r="J36" s="40"/>
      <c r="K36" s="40"/>
      <c r="L36" s="35"/>
      <c r="M36" s="60" t="s">
        <v>207</v>
      </c>
      <c r="N36" s="61"/>
      <c r="O36" s="61"/>
      <c r="P36" s="62"/>
    </row>
    <row r="37" spans="1:16" s="55" customFormat="1" ht="15" customHeight="1" x14ac:dyDescent="0.2">
      <c r="A37" s="50" t="s">
        <v>152</v>
      </c>
      <c r="B37" s="51" t="s">
        <v>153</v>
      </c>
      <c r="C37" s="51" t="s">
        <v>100</v>
      </c>
      <c r="D37" s="51">
        <f>VLOOKUP(A37,[1]Sheet1!$I$2:$Z$61,3,FALSE)</f>
        <v>42</v>
      </c>
      <c r="E37" s="51" t="s">
        <v>97</v>
      </c>
      <c r="F37" s="52">
        <v>27732</v>
      </c>
      <c r="G37" s="51" t="s">
        <v>3</v>
      </c>
      <c r="H37" s="51">
        <v>429</v>
      </c>
      <c r="I37" s="53">
        <f>VLOOKUP(A37,[1]Sheet1!$I$2:$Z$61,6,FALSE)</f>
        <v>268</v>
      </c>
      <c r="J37" s="54"/>
      <c r="K37" s="54"/>
      <c r="L37" s="53"/>
      <c r="M37" s="57" t="s">
        <v>214</v>
      </c>
      <c r="N37" s="58"/>
      <c r="O37" s="58"/>
      <c r="P37" s="59"/>
    </row>
    <row r="38" spans="1:16" ht="15" customHeight="1" x14ac:dyDescent="0.2">
      <c r="A38" s="30" t="s">
        <v>154</v>
      </c>
      <c r="B38" s="31" t="s">
        <v>155</v>
      </c>
      <c r="C38" s="31" t="s">
        <v>100</v>
      </c>
      <c r="D38" s="31">
        <f>VLOOKUP(A38,[1]Sheet1!$I$2:$Z$61,3,FALSE)</f>
        <v>670</v>
      </c>
      <c r="E38" s="31" t="s">
        <v>97</v>
      </c>
      <c r="F38" s="41">
        <v>28247</v>
      </c>
      <c r="G38" s="31" t="s">
        <v>3</v>
      </c>
      <c r="H38" s="31">
        <v>440</v>
      </c>
      <c r="I38" s="35">
        <f>VLOOKUP(A38,[1]Sheet1!$I$2:$Z$61,6,FALSE)</f>
        <v>279</v>
      </c>
      <c r="J38" s="40"/>
      <c r="K38" s="40"/>
      <c r="L38" s="35"/>
      <c r="M38" s="60" t="s">
        <v>215</v>
      </c>
      <c r="N38" s="61"/>
      <c r="O38" s="61"/>
      <c r="P38" s="62"/>
    </row>
    <row r="39" spans="1:16" s="55" customFormat="1" ht="15" customHeight="1" x14ac:dyDescent="0.2">
      <c r="A39" s="50" t="s">
        <v>156</v>
      </c>
      <c r="B39" s="51" t="s">
        <v>157</v>
      </c>
      <c r="C39" s="51" t="s">
        <v>100</v>
      </c>
      <c r="D39" s="51">
        <f>VLOOKUP(A39,[1]Sheet1!$I$2:$Z$61,3,FALSE)</f>
        <v>68</v>
      </c>
      <c r="E39" s="51" t="s">
        <v>109</v>
      </c>
      <c r="F39" s="52">
        <v>29255</v>
      </c>
      <c r="G39" s="51" t="s">
        <v>216</v>
      </c>
      <c r="H39" s="51">
        <v>212</v>
      </c>
      <c r="I39" s="53">
        <f>VLOOKUP(A39,[1]Sheet1!$I$2:$Z$61,6,FALSE)</f>
        <v>215</v>
      </c>
      <c r="J39" s="54"/>
      <c r="K39" s="54"/>
      <c r="L39" s="53"/>
      <c r="M39" s="57" t="s">
        <v>217</v>
      </c>
      <c r="N39" s="58"/>
      <c r="O39" s="58"/>
      <c r="P39" s="59"/>
    </row>
    <row r="40" spans="1:16" ht="15" customHeight="1" x14ac:dyDescent="0.2">
      <c r="A40" s="30" t="s">
        <v>160</v>
      </c>
      <c r="B40" s="31" t="s">
        <v>161</v>
      </c>
      <c r="C40" s="31" t="s">
        <v>100</v>
      </c>
      <c r="D40" s="31">
        <f>VLOOKUP(A40,[1]Sheet1!$I$2:$Z$61,3,FALSE)</f>
        <v>50</v>
      </c>
      <c r="E40" s="31" t="s">
        <v>96</v>
      </c>
      <c r="F40" s="41">
        <v>37122</v>
      </c>
      <c r="G40" s="31" t="s">
        <v>3</v>
      </c>
      <c r="H40" s="31">
        <v>578</v>
      </c>
      <c r="I40" s="35">
        <f>VLOOKUP(A40,[1]Sheet1!$I$2:$Z$61,6,FALSE)</f>
        <v>219</v>
      </c>
      <c r="J40" s="40"/>
      <c r="K40" s="40">
        <v>7228</v>
      </c>
      <c r="L40" s="35">
        <v>6560</v>
      </c>
      <c r="M40" s="60"/>
      <c r="N40" s="61"/>
      <c r="O40" s="61"/>
      <c r="P40" s="62"/>
    </row>
    <row r="41" spans="1:16" s="55" customFormat="1" ht="15" customHeight="1" x14ac:dyDescent="0.2">
      <c r="A41" s="50" t="s">
        <v>158</v>
      </c>
      <c r="B41" s="51" t="s">
        <v>159</v>
      </c>
      <c r="C41" s="51" t="s">
        <v>100</v>
      </c>
      <c r="D41" s="51">
        <f>VLOOKUP(A41,[1]Sheet1!$I$2:$Z$61,3,FALSE)</f>
        <v>56</v>
      </c>
      <c r="E41" s="51" t="s">
        <v>96</v>
      </c>
      <c r="F41" s="52">
        <v>37791</v>
      </c>
      <c r="G41" s="51" t="s">
        <v>3</v>
      </c>
      <c r="H41" s="51">
        <v>591</v>
      </c>
      <c r="I41" s="53">
        <f>VLOOKUP(A41,[1]Sheet1!$I$2:$Z$61,6,FALSE)</f>
        <v>193</v>
      </c>
      <c r="J41" s="54"/>
      <c r="K41" s="54">
        <v>7202</v>
      </c>
      <c r="L41" s="53">
        <v>6930</v>
      </c>
      <c r="M41" s="57"/>
      <c r="N41" s="58"/>
      <c r="O41" s="58"/>
      <c r="P41" s="59"/>
    </row>
    <row r="42" spans="1:16" ht="15" customHeight="1" x14ac:dyDescent="0.2">
      <c r="A42" s="30" t="s">
        <v>150</v>
      </c>
      <c r="B42" s="31" t="s">
        <v>151</v>
      </c>
      <c r="C42" s="31" t="s">
        <v>100</v>
      </c>
      <c r="D42" s="31">
        <f>VLOOKUP(A42,[1]Sheet1!$I$2:$Z$61,3,FALSE)</f>
        <v>541</v>
      </c>
      <c r="E42" s="31" t="s">
        <v>95</v>
      </c>
      <c r="F42" s="41"/>
      <c r="G42" s="31"/>
      <c r="H42" s="31"/>
      <c r="I42" s="35">
        <f>VLOOKUP(A42,[1]Sheet1!$I$2:$Z$61,6,FALSE)</f>
        <v>291</v>
      </c>
      <c r="J42" s="40"/>
      <c r="K42" s="40"/>
      <c r="L42" s="35"/>
      <c r="M42" s="60" t="s">
        <v>207</v>
      </c>
      <c r="N42" s="61"/>
      <c r="O42" s="61"/>
      <c r="P42" s="62"/>
    </row>
    <row r="43" spans="1:16" s="55" customFormat="1" ht="15" customHeight="1" x14ac:dyDescent="0.2">
      <c r="A43" s="50" t="s">
        <v>164</v>
      </c>
      <c r="B43" s="51" t="s">
        <v>165</v>
      </c>
      <c r="C43" s="51" t="s">
        <v>101</v>
      </c>
      <c r="D43" s="51">
        <f>VLOOKUP(A43,[1]Sheet1!$I$2:$Z$61,3,FALSE)</f>
        <v>33</v>
      </c>
      <c r="E43" s="51" t="s">
        <v>109</v>
      </c>
      <c r="F43" s="52">
        <v>28353</v>
      </c>
      <c r="G43" s="51" t="s">
        <v>3</v>
      </c>
      <c r="H43" s="51">
        <v>225</v>
      </c>
      <c r="I43" s="53">
        <f>VLOOKUP(A43,[1]Sheet1!$I$2:$Z$61,6,FALSE)</f>
        <v>243</v>
      </c>
      <c r="J43" s="54"/>
      <c r="K43" s="54"/>
      <c r="L43" s="53"/>
      <c r="M43" s="57" t="s">
        <v>218</v>
      </c>
      <c r="N43" s="58"/>
      <c r="O43" s="58"/>
      <c r="P43" s="59"/>
    </row>
    <row r="44" spans="1:16" ht="15" customHeight="1" x14ac:dyDescent="0.2">
      <c r="A44" s="30" t="s">
        <v>166</v>
      </c>
      <c r="B44" s="31" t="s">
        <v>167</v>
      </c>
      <c r="C44" s="31" t="s">
        <v>101</v>
      </c>
      <c r="D44" s="31">
        <f>VLOOKUP(A44,[1]Sheet1!$I$2:$Z$61,3,FALSE)</f>
        <v>84</v>
      </c>
      <c r="E44" s="31" t="s">
        <v>96</v>
      </c>
      <c r="F44" s="41">
        <v>31851</v>
      </c>
      <c r="G44" s="31" t="s">
        <v>3</v>
      </c>
      <c r="H44" s="31">
        <v>728</v>
      </c>
      <c r="I44" s="35">
        <f>VLOOKUP(A44,[1]Sheet1!$I$2:$Z$61,6,FALSE)</f>
        <v>185</v>
      </c>
      <c r="J44" s="40"/>
      <c r="K44" s="40">
        <v>7172</v>
      </c>
      <c r="L44" s="35">
        <v>6712</v>
      </c>
      <c r="M44" s="60"/>
      <c r="N44" s="61"/>
      <c r="O44" s="61"/>
      <c r="P44" s="62"/>
    </row>
    <row r="45" spans="1:16" s="55" customFormat="1" ht="15" customHeight="1" x14ac:dyDescent="0.2">
      <c r="A45" s="50" t="s">
        <v>168</v>
      </c>
      <c r="B45" s="51" t="s">
        <v>169</v>
      </c>
      <c r="C45" s="51" t="s">
        <v>101</v>
      </c>
      <c r="D45" s="51">
        <f>VLOOKUP(A45,[1]Sheet1!$I$2:$Z$61,3,FALSE)</f>
        <v>1111</v>
      </c>
      <c r="E45" s="51" t="s">
        <v>96</v>
      </c>
      <c r="F45" s="52">
        <v>33543</v>
      </c>
      <c r="G45" s="51" t="s">
        <v>3</v>
      </c>
      <c r="H45" s="51">
        <v>417</v>
      </c>
      <c r="I45" s="53">
        <f>VLOOKUP(A45,[1]Sheet1!$I$2:$Z$61,6,FALSE)</f>
        <v>284</v>
      </c>
      <c r="J45" s="54"/>
      <c r="K45" s="54">
        <v>7306</v>
      </c>
      <c r="L45" s="53">
        <v>4230</v>
      </c>
      <c r="M45" s="57" t="s">
        <v>219</v>
      </c>
      <c r="N45" s="58"/>
      <c r="O45" s="58"/>
      <c r="P45" s="59"/>
    </row>
    <row r="46" spans="1:16" ht="15" customHeight="1" x14ac:dyDescent="0.2">
      <c r="A46" s="30" t="s">
        <v>242</v>
      </c>
      <c r="B46" s="31" t="s">
        <v>240</v>
      </c>
      <c r="C46" s="31" t="s">
        <v>101</v>
      </c>
      <c r="D46" s="31">
        <f>VLOOKUP(A46,[1]Sheet1!$I$2:$Z$61,3,FALSE)</f>
        <v>72</v>
      </c>
      <c r="E46" s="31" t="s">
        <v>245</v>
      </c>
      <c r="F46" s="41"/>
      <c r="G46" s="31" t="s">
        <v>82</v>
      </c>
      <c r="H46" s="31"/>
      <c r="I46" s="35">
        <f>VLOOKUP(A46,[1]Sheet1!$I$2:$Z$61,6,FALSE)</f>
        <v>166</v>
      </c>
      <c r="J46" s="40"/>
      <c r="K46" s="40"/>
      <c r="L46" s="35"/>
      <c r="M46" s="60" t="s">
        <v>244</v>
      </c>
      <c r="N46" s="61"/>
      <c r="O46" s="61"/>
      <c r="P46" s="62"/>
    </row>
    <row r="47" spans="1:16" s="55" customFormat="1" ht="15" customHeight="1" x14ac:dyDescent="0.2">
      <c r="A47" s="50" t="s">
        <v>170</v>
      </c>
      <c r="B47" s="51" t="s">
        <v>171</v>
      </c>
      <c r="C47" s="51" t="s">
        <v>101</v>
      </c>
      <c r="D47" s="51">
        <f>VLOOKUP(A47,[1]Sheet1!$I$2:$Z$61,3,FALSE)</f>
        <v>68</v>
      </c>
      <c r="E47" s="51" t="s">
        <v>96</v>
      </c>
      <c r="F47" s="52">
        <v>39019</v>
      </c>
      <c r="G47" s="51" t="s">
        <v>3</v>
      </c>
      <c r="H47" s="51">
        <v>675</v>
      </c>
      <c r="I47" s="53">
        <f>VLOOKUP(A47,[1]Sheet1!$I$2:$Z$61,6,FALSE)</f>
        <v>279</v>
      </c>
      <c r="J47" s="54"/>
      <c r="K47" s="54">
        <v>7276</v>
      </c>
      <c r="L47" s="53">
        <v>6400</v>
      </c>
      <c r="M47" s="57"/>
      <c r="N47" s="58"/>
      <c r="O47" s="58"/>
      <c r="P47" s="59"/>
    </row>
    <row r="48" spans="1:16" ht="15" customHeight="1" x14ac:dyDescent="0.2">
      <c r="A48" s="30" t="s">
        <v>162</v>
      </c>
      <c r="B48" s="31" t="s">
        <v>163</v>
      </c>
      <c r="C48" s="31" t="s">
        <v>101</v>
      </c>
      <c r="D48" s="31">
        <f>VLOOKUP(A48,[1]Sheet1!$I$2:$Z$61,3,FALSE)</f>
        <v>78</v>
      </c>
      <c r="E48" s="31" t="s">
        <v>96</v>
      </c>
      <c r="F48" s="41">
        <v>40584</v>
      </c>
      <c r="G48" s="31" t="s">
        <v>3</v>
      </c>
      <c r="H48" s="31">
        <v>900</v>
      </c>
      <c r="I48" s="35">
        <f>VLOOKUP(A48,[1]Sheet1!$I$2:$Z$61,6,FALSE)</f>
        <v>183</v>
      </c>
      <c r="J48" s="40"/>
      <c r="K48" s="40">
        <v>7546</v>
      </c>
      <c r="L48" s="35">
        <v>3570</v>
      </c>
      <c r="M48" s="60"/>
      <c r="N48" s="61"/>
      <c r="O48" s="61"/>
      <c r="P48" s="62"/>
    </row>
    <row r="49" spans="1:16" s="55" customFormat="1" ht="15" customHeight="1" x14ac:dyDescent="0.2">
      <c r="A49" s="50" t="s">
        <v>192</v>
      </c>
      <c r="B49" s="51" t="s">
        <v>193</v>
      </c>
      <c r="C49" s="51" t="s">
        <v>102</v>
      </c>
      <c r="D49" s="51">
        <f>VLOOKUP(A49,[1]Sheet1!$I$2:$Z$61,3,FALSE)</f>
        <v>1243</v>
      </c>
      <c r="E49" s="51" t="s">
        <v>97</v>
      </c>
      <c r="F49" s="52">
        <v>27676</v>
      </c>
      <c r="G49" s="51" t="s">
        <v>3</v>
      </c>
      <c r="H49" s="51">
        <v>418</v>
      </c>
      <c r="I49" s="53">
        <f>VLOOKUP(A49,[1]Sheet1!$I$2:$Z$61,6,FALSE)</f>
        <v>303</v>
      </c>
      <c r="J49" s="54"/>
      <c r="K49" s="54"/>
      <c r="L49" s="53"/>
      <c r="M49" s="57" t="s">
        <v>221</v>
      </c>
      <c r="N49" s="58"/>
      <c r="O49" s="58"/>
      <c r="P49" s="59"/>
    </row>
    <row r="50" spans="1:16" ht="15" customHeight="1" x14ac:dyDescent="0.2">
      <c r="A50" s="30" t="s">
        <v>190</v>
      </c>
      <c r="B50" s="31" t="s">
        <v>191</v>
      </c>
      <c r="C50" s="31" t="s">
        <v>102</v>
      </c>
      <c r="D50" s="31">
        <f>VLOOKUP(A50,[1]Sheet1!$I$2:$Z$61,3,FALSE)</f>
        <v>740</v>
      </c>
      <c r="E50" s="31" t="s">
        <v>109</v>
      </c>
      <c r="F50" s="41">
        <v>27780</v>
      </c>
      <c r="G50" s="31" t="s">
        <v>3</v>
      </c>
      <c r="H50" s="31">
        <v>413</v>
      </c>
      <c r="I50" s="35">
        <f>VLOOKUP(A50,[1]Sheet1!$I$2:$Z$61,6,FALSE)</f>
        <v>288</v>
      </c>
      <c r="J50" s="40"/>
      <c r="K50" s="40"/>
      <c r="L50" s="35"/>
      <c r="M50" s="60" t="s">
        <v>220</v>
      </c>
      <c r="N50" s="61"/>
      <c r="O50" s="61"/>
      <c r="P50" s="62"/>
    </row>
    <row r="51" spans="1:16" s="55" customFormat="1" ht="15" customHeight="1" x14ac:dyDescent="0.2">
      <c r="A51" s="50" t="s">
        <v>194</v>
      </c>
      <c r="B51" s="51" t="s">
        <v>195</v>
      </c>
      <c r="C51" s="51" t="s">
        <v>102</v>
      </c>
      <c r="D51" s="51">
        <f>VLOOKUP(A51,[1]Sheet1!$I$2:$Z$61,3,FALSE)</f>
        <v>870</v>
      </c>
      <c r="E51" s="51" t="s">
        <v>97</v>
      </c>
      <c r="F51" s="52">
        <v>28714</v>
      </c>
      <c r="G51" s="51" t="s">
        <v>3</v>
      </c>
      <c r="H51" s="51">
        <v>425</v>
      </c>
      <c r="I51" s="53">
        <f>VLOOKUP(A51,[1]Sheet1!$I$2:$Z$61,6,FALSE)</f>
        <v>306</v>
      </c>
      <c r="J51" s="54"/>
      <c r="K51" s="54"/>
      <c r="L51" s="53"/>
      <c r="M51" s="57" t="s">
        <v>222</v>
      </c>
      <c r="N51" s="58"/>
      <c r="O51" s="58"/>
      <c r="P51" s="59"/>
    </row>
    <row r="52" spans="1:16" s="56" customFormat="1" ht="13.5" customHeight="1" x14ac:dyDescent="0.2">
      <c r="A52" s="45" t="s">
        <v>196</v>
      </c>
      <c r="B52" s="46" t="s">
        <v>197</v>
      </c>
      <c r="C52" s="46" t="s">
        <v>102</v>
      </c>
      <c r="D52" s="46">
        <f>VLOOKUP(A52,[1]Sheet1!$I$2:$Z$61,3,FALSE)</f>
        <v>518</v>
      </c>
      <c r="E52" s="46" t="s">
        <v>96</v>
      </c>
      <c r="F52" s="47">
        <v>29169</v>
      </c>
      <c r="G52" s="46" t="s">
        <v>3</v>
      </c>
      <c r="H52" s="46">
        <v>213</v>
      </c>
      <c r="I52" s="48">
        <f>VLOOKUP(A52,[1]Sheet1!$I$2:$Z$61,6,FALSE)</f>
        <v>300</v>
      </c>
      <c r="J52" s="49"/>
      <c r="K52" s="49">
        <v>7298</v>
      </c>
      <c r="L52" s="48"/>
      <c r="M52" s="63" t="s">
        <v>223</v>
      </c>
      <c r="N52" s="64"/>
      <c r="O52" s="64"/>
      <c r="P52" s="65"/>
    </row>
    <row r="53" spans="1:16" s="55" customFormat="1" ht="15" customHeight="1" x14ac:dyDescent="0.2">
      <c r="A53" s="50" t="s">
        <v>200</v>
      </c>
      <c r="B53" s="51" t="s">
        <v>201</v>
      </c>
      <c r="C53" s="51" t="s">
        <v>102</v>
      </c>
      <c r="D53" s="51">
        <f>VLOOKUP(A53,[1]Sheet1!$I$2:$Z$61,3,FALSE)</f>
        <v>503</v>
      </c>
      <c r="E53" s="51" t="s">
        <v>96</v>
      </c>
      <c r="F53" s="52">
        <v>33531</v>
      </c>
      <c r="G53" s="51" t="s">
        <v>3</v>
      </c>
      <c r="H53" s="51">
        <v>429</v>
      </c>
      <c r="I53" s="53">
        <f>VLOOKUP(A53,[1]Sheet1!$I$2:$Z$61,6,FALSE)</f>
        <v>216</v>
      </c>
      <c r="J53" s="54"/>
      <c r="K53" s="54">
        <v>7202</v>
      </c>
      <c r="L53" s="53">
        <v>3850</v>
      </c>
      <c r="M53" s="57"/>
      <c r="N53" s="58"/>
      <c r="O53" s="58"/>
      <c r="P53" s="59"/>
    </row>
    <row r="54" spans="1:16" ht="15" customHeight="1" x14ac:dyDescent="0.2">
      <c r="A54" s="30" t="s">
        <v>198</v>
      </c>
      <c r="B54" s="31" t="s">
        <v>199</v>
      </c>
      <c r="C54" s="31" t="s">
        <v>102</v>
      </c>
      <c r="D54" s="31">
        <f>VLOOKUP(A54,[1]Sheet1!$I$2:$Z$61,3,FALSE)</f>
        <v>745</v>
      </c>
      <c r="E54" s="31" t="s">
        <v>96</v>
      </c>
      <c r="F54" s="41">
        <v>37398</v>
      </c>
      <c r="G54" s="31" t="s">
        <v>3</v>
      </c>
      <c r="H54" s="31">
        <v>558</v>
      </c>
      <c r="I54" s="35">
        <f>VLOOKUP(A54,[1]Sheet1!$I$2:$Z$61,6,FALSE)</f>
        <v>268</v>
      </c>
      <c r="J54" s="40"/>
      <c r="K54" s="40">
        <v>7246</v>
      </c>
      <c r="L54" s="35">
        <v>6630</v>
      </c>
      <c r="M54" s="60"/>
      <c r="N54" s="61"/>
      <c r="O54" s="61"/>
      <c r="P54" s="62"/>
    </row>
    <row r="55" spans="1:16" s="55" customFormat="1" ht="15" customHeight="1" x14ac:dyDescent="0.2">
      <c r="A55" s="50" t="s">
        <v>202</v>
      </c>
      <c r="B55" s="51" t="s">
        <v>203</v>
      </c>
      <c r="C55" s="51" t="s">
        <v>102</v>
      </c>
      <c r="D55" s="51">
        <f>VLOOKUP(A55,[1]Sheet1!$I$2:$Z$61,3,FALSE)</f>
        <v>1131</v>
      </c>
      <c r="E55" s="51" t="s">
        <v>96</v>
      </c>
      <c r="F55" s="52">
        <v>37849</v>
      </c>
      <c r="G55" s="51" t="s">
        <v>3</v>
      </c>
      <c r="H55" s="51">
        <v>536</v>
      </c>
      <c r="I55" s="53">
        <f>VLOOKUP(A55,[1]Sheet1!$I$2:$Z$61,6,FALSE)</f>
        <v>315</v>
      </c>
      <c r="J55" s="54"/>
      <c r="K55" s="54">
        <v>7306</v>
      </c>
      <c r="L55" s="53">
        <v>6878</v>
      </c>
      <c r="M55" s="57"/>
      <c r="N55" s="58"/>
      <c r="O55" s="58"/>
      <c r="P55" s="59"/>
    </row>
    <row r="56" spans="1:16" ht="15" customHeight="1" x14ac:dyDescent="0.2">
      <c r="A56" s="30" t="s">
        <v>174</v>
      </c>
      <c r="B56" s="31" t="s">
        <v>175</v>
      </c>
      <c r="C56" s="31" t="s">
        <v>102</v>
      </c>
      <c r="D56" s="31">
        <f>VLOOKUP(A56,[1]Sheet1!$I$2:$Z$61,3,FALSE)</f>
        <v>832</v>
      </c>
      <c r="E56" s="31" t="s">
        <v>96</v>
      </c>
      <c r="F56" s="41">
        <v>38586</v>
      </c>
      <c r="G56" s="31" t="s">
        <v>3</v>
      </c>
      <c r="H56" s="31">
        <v>690</v>
      </c>
      <c r="I56" s="35">
        <f>VLOOKUP(A56,[1]Sheet1!$I$2:$Z$61,6,FALSE)</f>
        <v>180</v>
      </c>
      <c r="J56" s="40"/>
      <c r="K56" s="40">
        <v>7203</v>
      </c>
      <c r="L56" s="35">
        <v>6520</v>
      </c>
      <c r="M56" s="60"/>
      <c r="N56" s="61"/>
      <c r="O56" s="61"/>
      <c r="P56" s="62"/>
    </row>
    <row r="57" spans="1:16" s="55" customFormat="1" ht="15" customHeight="1" x14ac:dyDescent="0.2">
      <c r="A57" s="50" t="s">
        <v>204</v>
      </c>
      <c r="B57" s="51" t="s">
        <v>205</v>
      </c>
      <c r="C57" s="51" t="s">
        <v>102</v>
      </c>
      <c r="D57" s="51">
        <f>VLOOKUP(A57,[1]Sheet1!$I$2:$Z$61,3,FALSE)</f>
        <v>878</v>
      </c>
      <c r="E57" s="51" t="s">
        <v>96</v>
      </c>
      <c r="F57" s="52">
        <v>39865</v>
      </c>
      <c r="G57" s="51" t="s">
        <v>3</v>
      </c>
      <c r="H57" s="51">
        <v>595</v>
      </c>
      <c r="I57" s="53">
        <f>VLOOKUP(A57,[1]Sheet1!$I$2:$Z$61,6,FALSE)</f>
        <v>297</v>
      </c>
      <c r="J57" s="54"/>
      <c r="K57" s="54">
        <v>7273</v>
      </c>
      <c r="L57" s="53">
        <v>6550</v>
      </c>
      <c r="M57" s="57"/>
      <c r="N57" s="58"/>
      <c r="O57" s="58"/>
      <c r="P57" s="59"/>
    </row>
    <row r="58" spans="1:16" ht="15" customHeight="1" x14ac:dyDescent="0.2">
      <c r="A58" s="30" t="s">
        <v>176</v>
      </c>
      <c r="B58" s="31" t="s">
        <v>177</v>
      </c>
      <c r="C58" s="31" t="s">
        <v>102</v>
      </c>
      <c r="D58" s="31">
        <f>VLOOKUP(A58,[1]Sheet1!$I$2:$Z$61,3,FALSE)</f>
        <v>983</v>
      </c>
      <c r="E58" s="31" t="s">
        <v>96</v>
      </c>
      <c r="F58" s="41">
        <v>40561</v>
      </c>
      <c r="G58" s="31" t="s">
        <v>3</v>
      </c>
      <c r="H58" s="31">
        <v>875</v>
      </c>
      <c r="I58" s="35">
        <f>VLOOKUP(A58,[1]Sheet1!$I$2:$Z$61,6,FALSE)</f>
        <v>182</v>
      </c>
      <c r="J58" s="40"/>
      <c r="K58" s="40">
        <v>7512</v>
      </c>
      <c r="L58" s="35">
        <v>6675</v>
      </c>
      <c r="M58" s="60"/>
      <c r="N58" s="61"/>
      <c r="O58" s="61"/>
      <c r="P58" s="62"/>
    </row>
    <row r="59" spans="1:16" s="55" customFormat="1" ht="15" customHeight="1" x14ac:dyDescent="0.2">
      <c r="A59" s="50" t="s">
        <v>182</v>
      </c>
      <c r="B59" s="51" t="s">
        <v>183</v>
      </c>
      <c r="C59" s="51" t="s">
        <v>102</v>
      </c>
      <c r="D59" s="51">
        <f>VLOOKUP(A59,[1]Sheet1!$I$2:$Z$61,3,FALSE)</f>
        <v>215</v>
      </c>
      <c r="E59" s="51" t="s">
        <v>96</v>
      </c>
      <c r="F59" s="52">
        <v>40598</v>
      </c>
      <c r="G59" s="51" t="s">
        <v>3</v>
      </c>
      <c r="H59" s="51">
        <v>861</v>
      </c>
      <c r="I59" s="53">
        <f>VLOOKUP(A59,[1]Sheet1!$I$2:$Z$61,6,FALSE)</f>
        <v>182</v>
      </c>
      <c r="J59" s="54"/>
      <c r="K59" s="54">
        <v>7378</v>
      </c>
      <c r="L59" s="53">
        <v>5220</v>
      </c>
      <c r="M59" s="57"/>
      <c r="N59" s="58"/>
      <c r="O59" s="58"/>
      <c r="P59" s="59"/>
    </row>
    <row r="60" spans="1:16" ht="15" customHeight="1" x14ac:dyDescent="0.2">
      <c r="A60" s="30" t="s">
        <v>186</v>
      </c>
      <c r="B60" s="31" t="s">
        <v>187</v>
      </c>
      <c r="C60" s="31" t="s">
        <v>102</v>
      </c>
      <c r="D60" s="31">
        <f>VLOOKUP(A60,[1]Sheet1!$I$2:$Z$61,3,FALSE)</f>
        <v>643</v>
      </c>
      <c r="E60" s="31" t="s">
        <v>96</v>
      </c>
      <c r="F60" s="41">
        <v>40573</v>
      </c>
      <c r="G60" s="31" t="s">
        <v>3</v>
      </c>
      <c r="H60" s="31">
        <v>900</v>
      </c>
      <c r="I60" s="35">
        <f>VLOOKUP(A60,[1]Sheet1!$I$2:$Z$61,6,FALSE)</f>
        <v>182</v>
      </c>
      <c r="J60" s="40"/>
      <c r="K60" s="40">
        <v>7370</v>
      </c>
      <c r="L60" s="35">
        <v>6900</v>
      </c>
      <c r="M60" s="60"/>
      <c r="N60" s="61"/>
      <c r="O60" s="61"/>
      <c r="P60" s="62"/>
    </row>
    <row r="61" spans="1:16" s="55" customFormat="1" ht="15" customHeight="1" x14ac:dyDescent="0.2">
      <c r="A61" s="50" t="s">
        <v>178</v>
      </c>
      <c r="B61" s="51" t="s">
        <v>179</v>
      </c>
      <c r="C61" s="51" t="s">
        <v>102</v>
      </c>
      <c r="D61" s="51">
        <f>VLOOKUP(A61,[1]Sheet1!$I$2:$Z$61,3,FALSE)</f>
        <v>154</v>
      </c>
      <c r="E61" s="51" t="s">
        <v>96</v>
      </c>
      <c r="F61" s="52">
        <v>40567</v>
      </c>
      <c r="G61" s="51" t="s">
        <v>3</v>
      </c>
      <c r="H61" s="51">
        <v>863</v>
      </c>
      <c r="I61" s="53">
        <f>VLOOKUP(A61,[1]Sheet1!$I$2:$Z$61,6,FALSE)</f>
        <v>182</v>
      </c>
      <c r="J61" s="54"/>
      <c r="K61" s="54">
        <v>7790</v>
      </c>
      <c r="L61" s="53">
        <v>4446</v>
      </c>
      <c r="M61" s="57"/>
      <c r="N61" s="58"/>
      <c r="O61" s="58"/>
      <c r="P61" s="59"/>
    </row>
    <row r="62" spans="1:16" ht="15" customHeight="1" x14ac:dyDescent="0.2">
      <c r="A62" s="30" t="s">
        <v>184</v>
      </c>
      <c r="B62" s="31" t="s">
        <v>185</v>
      </c>
      <c r="C62" s="31" t="s">
        <v>102</v>
      </c>
      <c r="D62" s="31">
        <f>VLOOKUP(A62,[1]Sheet1!$I$2:$Z$61,3,FALSE)</f>
        <v>1426</v>
      </c>
      <c r="E62" s="31" t="s">
        <v>96</v>
      </c>
      <c r="F62" s="41">
        <v>40856</v>
      </c>
      <c r="G62" s="31" t="s">
        <v>3</v>
      </c>
      <c r="H62" s="31">
        <v>754</v>
      </c>
      <c r="I62" s="35">
        <f>VLOOKUP(A62,[1]Sheet1!$I$2:$Z$61,6,FALSE)</f>
        <v>305</v>
      </c>
      <c r="J62" s="40"/>
      <c r="K62" s="40">
        <v>7460</v>
      </c>
      <c r="L62" s="35">
        <v>3060</v>
      </c>
      <c r="M62" s="60"/>
      <c r="N62" s="61"/>
      <c r="O62" s="61"/>
      <c r="P62" s="62"/>
    </row>
    <row r="63" spans="1:16" s="55" customFormat="1" ht="15" customHeight="1" x14ac:dyDescent="0.2">
      <c r="A63" s="50" t="s">
        <v>188</v>
      </c>
      <c r="B63" s="51" t="s">
        <v>189</v>
      </c>
      <c r="C63" s="51" t="s">
        <v>102</v>
      </c>
      <c r="D63" s="51">
        <f>VLOOKUP(A63,[1]Sheet1!$I$2:$Z$61,3,FALSE)</f>
        <v>1439</v>
      </c>
      <c r="E63" s="51" t="s">
        <v>96</v>
      </c>
      <c r="F63" s="52">
        <v>40866</v>
      </c>
      <c r="G63" s="51" t="s">
        <v>3</v>
      </c>
      <c r="H63" s="51">
        <v>755</v>
      </c>
      <c r="I63" s="53">
        <f>VLOOKUP(A63,[1]Sheet1!$I$2:$Z$61,6,FALSE)</f>
        <v>303</v>
      </c>
      <c r="J63" s="54"/>
      <c r="K63" s="54">
        <v>7420</v>
      </c>
      <c r="L63" s="53">
        <v>3526</v>
      </c>
      <c r="M63" s="57"/>
      <c r="N63" s="58"/>
      <c r="O63" s="58"/>
      <c r="P63" s="59"/>
    </row>
    <row r="64" spans="1:16" ht="15" customHeight="1" x14ac:dyDescent="0.2">
      <c r="A64" s="30" t="s">
        <v>180</v>
      </c>
      <c r="B64" s="31" t="s">
        <v>181</v>
      </c>
      <c r="C64" s="31" t="s">
        <v>102</v>
      </c>
      <c r="D64" s="31">
        <f>VLOOKUP(A64,[1]Sheet1!$I$2:$Z$61,3,FALSE)</f>
        <v>130</v>
      </c>
      <c r="E64" s="31" t="s">
        <v>96</v>
      </c>
      <c r="F64" s="41">
        <v>40860</v>
      </c>
      <c r="G64" s="31" t="s">
        <v>3</v>
      </c>
      <c r="H64" s="31">
        <v>755</v>
      </c>
      <c r="I64" s="35">
        <f>VLOOKUP(A64,[1]Sheet1!$I$2:$Z$61,6,FALSE)</f>
        <v>303</v>
      </c>
      <c r="J64" s="40"/>
      <c r="K64" s="40">
        <v>7447</v>
      </c>
      <c r="L64" s="35">
        <v>4120</v>
      </c>
      <c r="M64" s="60"/>
      <c r="N64" s="61"/>
      <c r="O64" s="61"/>
      <c r="P64" s="62"/>
    </row>
    <row r="65" spans="1:16" s="55" customFormat="1" ht="15" customHeight="1" x14ac:dyDescent="0.2">
      <c r="A65" s="50" t="s">
        <v>230</v>
      </c>
      <c r="B65" s="51" t="s">
        <v>172</v>
      </c>
      <c r="C65" s="51" t="s">
        <v>102</v>
      </c>
      <c r="D65" s="51">
        <f>VLOOKUP(A65,[1]Sheet1!$I$2:$Z$61,3,FALSE)</f>
        <v>300</v>
      </c>
      <c r="E65" s="51" t="s">
        <v>95</v>
      </c>
      <c r="F65" s="52"/>
      <c r="G65" s="51"/>
      <c r="H65" s="51"/>
      <c r="I65" s="53">
        <f>VLOOKUP(A65,[1]Sheet1!$I$2:$Z$61,6,FALSE)</f>
        <v>310</v>
      </c>
      <c r="J65" s="54"/>
      <c r="K65" s="54"/>
      <c r="L65" s="53"/>
      <c r="M65" s="57" t="s">
        <v>207</v>
      </c>
      <c r="N65" s="58"/>
      <c r="O65" s="58"/>
      <c r="P65" s="59"/>
    </row>
    <row r="66" spans="1:16" ht="15" customHeight="1" x14ac:dyDescent="0.2">
      <c r="A66" s="30" t="s">
        <v>231</v>
      </c>
      <c r="B66" s="31" t="s">
        <v>173</v>
      </c>
      <c r="C66" s="31" t="s">
        <v>102</v>
      </c>
      <c r="D66" s="31">
        <f>VLOOKUP(A66,[1]Sheet1!$I$2:$Z$61,3,FALSE)</f>
        <v>577</v>
      </c>
      <c r="E66" s="31" t="s">
        <v>95</v>
      </c>
      <c r="F66" s="41"/>
      <c r="G66" s="31"/>
      <c r="H66" s="31"/>
      <c r="I66" s="35">
        <f>VLOOKUP(A66,[1]Sheet1!$I$2:$Z$61,6,FALSE)</f>
        <v>310</v>
      </c>
      <c r="J66" s="40"/>
      <c r="K66" s="40"/>
      <c r="L66" s="35"/>
      <c r="M66" s="60" t="s">
        <v>207</v>
      </c>
      <c r="N66" s="61"/>
      <c r="O66" s="61"/>
      <c r="P66" s="62"/>
    </row>
    <row r="67" spans="1:16" s="55" customFormat="1" ht="15" customHeight="1" x14ac:dyDescent="0.2">
      <c r="A67" s="50" t="s">
        <v>234</v>
      </c>
      <c r="B67" s="51" t="s">
        <v>232</v>
      </c>
      <c r="C67" s="51" t="s">
        <v>102</v>
      </c>
      <c r="D67" s="51">
        <f>VLOOKUP(A67,[1]Sheet1!$I$2:$Z$61,3,FALSE)</f>
        <v>995</v>
      </c>
      <c r="E67" s="51" t="s">
        <v>95</v>
      </c>
      <c r="F67" s="52"/>
      <c r="G67" s="51"/>
      <c r="H67" s="51"/>
      <c r="I67" s="53">
        <f>VLOOKUP(A67,[1]Sheet1!$I$2:$Z$61,6,FALSE)</f>
        <v>310</v>
      </c>
      <c r="J67" s="54"/>
      <c r="K67" s="54"/>
      <c r="L67" s="53"/>
      <c r="M67" s="57" t="s">
        <v>207</v>
      </c>
      <c r="N67" s="58"/>
      <c r="O67" s="58"/>
      <c r="P67" s="59"/>
    </row>
    <row r="68" spans="1:16" ht="15" customHeight="1" x14ac:dyDescent="0.2">
      <c r="A68" s="30" t="s">
        <v>235</v>
      </c>
      <c r="B68" s="31" t="s">
        <v>233</v>
      </c>
      <c r="C68" s="31" t="s">
        <v>102</v>
      </c>
      <c r="D68" s="31">
        <f>VLOOKUP(A68,[1]Sheet1!$I$2:$Z$61,3,FALSE)</f>
        <v>1007</v>
      </c>
      <c r="E68" s="31" t="s">
        <v>95</v>
      </c>
      <c r="F68" s="41"/>
      <c r="G68" s="31"/>
      <c r="H68" s="31"/>
      <c r="I68" s="35">
        <f>VLOOKUP(A68,[1]Sheet1!$I$2:$Z$61,6,FALSE)</f>
        <v>310</v>
      </c>
      <c r="J68" s="40"/>
      <c r="K68" s="40"/>
      <c r="L68" s="35"/>
      <c r="M68" s="60" t="s">
        <v>207</v>
      </c>
      <c r="N68" s="61"/>
      <c r="O68" s="61"/>
      <c r="P68" s="62"/>
    </row>
    <row r="69" spans="1:16" s="55" customFormat="1" ht="15" customHeight="1" x14ac:dyDescent="0.2">
      <c r="A69" s="50" t="s">
        <v>243</v>
      </c>
      <c r="B69" s="51" t="s">
        <v>241</v>
      </c>
      <c r="C69" s="51" t="s">
        <v>229</v>
      </c>
      <c r="D69" s="51">
        <f>VLOOKUP(A69,[1]Sheet1!$I$2:$Z$61,3,FALSE)</f>
        <v>850</v>
      </c>
      <c r="E69" s="51"/>
      <c r="F69" s="52"/>
      <c r="G69" s="51" t="s">
        <v>82</v>
      </c>
      <c r="H69" s="51"/>
      <c r="I69" s="53">
        <f>VLOOKUP(A69,[1]Sheet1!$I$2:$Z$61,6,FALSE)</f>
        <v>188</v>
      </c>
      <c r="J69" s="54"/>
      <c r="K69" s="54"/>
      <c r="L69" s="53"/>
      <c r="M69" s="57" t="s">
        <v>244</v>
      </c>
      <c r="N69" s="58"/>
      <c r="O69" s="58"/>
      <c r="P69" s="59"/>
    </row>
    <row r="70" spans="1:16" x14ac:dyDescent="0.2">
      <c r="F70" s="42"/>
      <c r="M70" s="43"/>
      <c r="N70" s="43"/>
      <c r="O70" s="43"/>
      <c r="P70" s="43"/>
    </row>
    <row r="71" spans="1:16" x14ac:dyDescent="0.2">
      <c r="D71" s="44"/>
      <c r="F71" s="42"/>
      <c r="M71" s="43"/>
      <c r="N71" s="43"/>
      <c r="O71" s="43"/>
      <c r="P71" s="43"/>
    </row>
    <row r="72" spans="1:16" x14ac:dyDescent="0.2">
      <c r="D72" s="44"/>
      <c r="F72" s="42"/>
      <c r="M72" s="43"/>
      <c r="N72" s="43"/>
      <c r="O72" s="43"/>
      <c r="P72" s="43"/>
    </row>
    <row r="73" spans="1:16" x14ac:dyDescent="0.2">
      <c r="D73" s="44"/>
      <c r="F73" s="42"/>
      <c r="M73" s="43"/>
      <c r="N73" s="43"/>
      <c r="O73" s="43"/>
      <c r="P73" s="43"/>
    </row>
    <row r="74" spans="1:16" x14ac:dyDescent="0.2">
      <c r="D74" s="44"/>
      <c r="F74" s="42"/>
      <c r="M74" s="43"/>
      <c r="N74" s="43"/>
      <c r="O74" s="43"/>
      <c r="P74" s="43"/>
    </row>
    <row r="75" spans="1:16" x14ac:dyDescent="0.2">
      <c r="D75" s="44"/>
      <c r="F75" s="42"/>
      <c r="M75" s="43"/>
      <c r="N75" s="43"/>
      <c r="O75" s="43"/>
      <c r="P75" s="43"/>
    </row>
    <row r="76" spans="1:16" x14ac:dyDescent="0.2">
      <c r="D76" s="44"/>
      <c r="F76" s="42"/>
      <c r="M76" s="43"/>
      <c r="N76" s="43"/>
      <c r="O76" s="43"/>
      <c r="P76" s="43"/>
    </row>
    <row r="77" spans="1:16" x14ac:dyDescent="0.2">
      <c r="D77" s="44"/>
      <c r="F77" s="42"/>
      <c r="M77" s="43"/>
      <c r="N77" s="43"/>
      <c r="O77" s="43"/>
      <c r="P77" s="43"/>
    </row>
    <row r="78" spans="1:16" x14ac:dyDescent="0.2">
      <c r="D78" s="44"/>
      <c r="F78" s="42"/>
      <c r="M78" s="43"/>
      <c r="N78" s="43"/>
      <c r="O78" s="43"/>
      <c r="P78" s="43"/>
    </row>
  </sheetData>
  <mergeCells count="95">
    <mergeCell ref="F2:H2"/>
    <mergeCell ref="D7:P7"/>
    <mergeCell ref="F4:H4"/>
    <mergeCell ref="I6:L6"/>
    <mergeCell ref="M5:N5"/>
    <mergeCell ref="M4:N4"/>
    <mergeCell ref="M6:N6"/>
    <mergeCell ref="M3:N3"/>
    <mergeCell ref="F3:H3"/>
    <mergeCell ref="M2:N2"/>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7:C7"/>
    <mergeCell ref="A8:P8"/>
    <mergeCell ref="A6:B6"/>
    <mergeCell ref="A5:B5"/>
    <mergeCell ref="C6:E6"/>
    <mergeCell ref="O6:P6"/>
    <mergeCell ref="F6:H6"/>
    <mergeCell ref="F5:H5"/>
    <mergeCell ref="M9:P9"/>
    <mergeCell ref="M10:P10"/>
    <mergeCell ref="M11:P11"/>
    <mergeCell ref="M12:P12"/>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28:P28"/>
    <mergeCell ref="M29:P29"/>
    <mergeCell ref="M30:P30"/>
    <mergeCell ref="M31:P31"/>
    <mergeCell ref="M32:P32"/>
    <mergeCell ref="M33:P33"/>
    <mergeCell ref="M34:P34"/>
    <mergeCell ref="M35:P35"/>
    <mergeCell ref="M36:P36"/>
    <mergeCell ref="M37:P37"/>
    <mergeCell ref="M38:P38"/>
    <mergeCell ref="M39:P39"/>
    <mergeCell ref="M40:P40"/>
    <mergeCell ref="M41:P41"/>
    <mergeCell ref="M42:P42"/>
    <mergeCell ref="M43:P43"/>
    <mergeCell ref="M44:P44"/>
    <mergeCell ref="M45:P45"/>
    <mergeCell ref="M46:P46"/>
    <mergeCell ref="M47:P47"/>
    <mergeCell ref="M48:P48"/>
    <mergeCell ref="M49:P49"/>
    <mergeCell ref="M50:P50"/>
    <mergeCell ref="M51:P51"/>
    <mergeCell ref="M53:P53"/>
    <mergeCell ref="M54:P54"/>
    <mergeCell ref="M52:P52"/>
    <mergeCell ref="M55:P55"/>
    <mergeCell ref="M56:P56"/>
    <mergeCell ref="M57:P57"/>
    <mergeCell ref="M58:P58"/>
    <mergeCell ref="M59:P59"/>
    <mergeCell ref="M60:P60"/>
    <mergeCell ref="M61:P61"/>
    <mergeCell ref="M62:P62"/>
    <mergeCell ref="M63:P63"/>
    <mergeCell ref="M64:P64"/>
    <mergeCell ref="M65:P65"/>
    <mergeCell ref="M66:P66"/>
    <mergeCell ref="M67:P67"/>
    <mergeCell ref="M68:P68"/>
    <mergeCell ref="M69:P6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92" t="s">
        <v>39</v>
      </c>
      <c r="B1" s="93"/>
      <c r="C1" s="93"/>
      <c r="D1" s="93"/>
      <c r="E1" s="93"/>
      <c r="F1" s="93"/>
      <c r="G1" s="93"/>
      <c r="H1" s="93"/>
      <c r="I1" s="93"/>
      <c r="J1" s="93"/>
      <c r="K1" s="93"/>
      <c r="L1" s="93"/>
      <c r="M1" s="93"/>
      <c r="N1" s="93"/>
      <c r="O1" s="93"/>
      <c r="P1" s="93"/>
    </row>
    <row r="2" spans="1:17" ht="15" customHeight="1" x14ac:dyDescent="0.25">
      <c r="A2" s="94"/>
      <c r="B2" s="94"/>
      <c r="C2" s="91" t="s">
        <v>40</v>
      </c>
      <c r="D2" s="91"/>
      <c r="E2" s="91"/>
      <c r="F2" s="91"/>
      <c r="G2" s="91"/>
      <c r="H2" s="91"/>
      <c r="I2" s="91" t="s">
        <v>40</v>
      </c>
      <c r="J2" s="91"/>
      <c r="K2" s="91"/>
      <c r="L2" s="91"/>
      <c r="M2" s="91"/>
      <c r="N2" s="91"/>
      <c r="O2" s="91" t="s">
        <v>40</v>
      </c>
      <c r="P2" s="91"/>
      <c r="Q2" s="15"/>
    </row>
    <row r="3" spans="1:17" ht="15" customHeight="1" x14ac:dyDescent="0.25">
      <c r="A3" s="91" t="s">
        <v>41</v>
      </c>
      <c r="B3" s="91"/>
      <c r="C3" s="91" t="s">
        <v>46</v>
      </c>
      <c r="D3" s="91"/>
      <c r="E3" s="91"/>
      <c r="F3" s="91" t="s">
        <v>41</v>
      </c>
      <c r="G3" s="91"/>
      <c r="H3" s="91"/>
      <c r="I3" s="91" t="s">
        <v>46</v>
      </c>
      <c r="J3" s="91"/>
      <c r="K3" s="91"/>
      <c r="L3" s="91"/>
      <c r="M3" s="91" t="s">
        <v>41</v>
      </c>
      <c r="N3" s="91"/>
      <c r="O3" s="91" t="s">
        <v>46</v>
      </c>
      <c r="P3" s="91"/>
      <c r="Q3" s="15"/>
    </row>
    <row r="4" spans="1:17" ht="15" customHeight="1" x14ac:dyDescent="0.25">
      <c r="A4" s="94" t="s">
        <v>59</v>
      </c>
      <c r="B4" s="94"/>
      <c r="C4" s="90" t="s">
        <v>65</v>
      </c>
      <c r="D4" s="90"/>
      <c r="E4" s="90"/>
      <c r="F4" s="94" t="s">
        <v>62</v>
      </c>
      <c r="G4" s="94"/>
      <c r="H4" s="94"/>
      <c r="I4" s="94" t="s">
        <v>66</v>
      </c>
      <c r="J4" s="94"/>
      <c r="K4" s="94"/>
      <c r="L4" s="94"/>
      <c r="M4" s="91"/>
      <c r="N4" s="91"/>
      <c r="O4" s="91"/>
      <c r="P4" s="91"/>
      <c r="Q4" s="15"/>
    </row>
    <row r="5" spans="1:17" ht="15" customHeight="1" x14ac:dyDescent="0.25">
      <c r="A5" s="94" t="s">
        <v>60</v>
      </c>
      <c r="B5" s="94"/>
      <c r="C5" s="90" t="s">
        <v>65</v>
      </c>
      <c r="D5" s="90"/>
      <c r="E5" s="90"/>
      <c r="F5" s="94" t="s">
        <v>63</v>
      </c>
      <c r="G5" s="94"/>
      <c r="H5" s="94"/>
      <c r="I5" s="94" t="s">
        <v>66</v>
      </c>
      <c r="J5" s="94"/>
      <c r="K5" s="94"/>
      <c r="L5" s="94"/>
      <c r="M5" s="91"/>
      <c r="N5" s="91"/>
      <c r="O5" s="91"/>
      <c r="P5" s="91"/>
      <c r="Q5" s="15"/>
    </row>
    <row r="6" spans="1:17" ht="15" customHeight="1" x14ac:dyDescent="0.25">
      <c r="A6" s="120" t="s">
        <v>61</v>
      </c>
      <c r="B6" s="120"/>
      <c r="C6" s="89" t="s">
        <v>65</v>
      </c>
      <c r="D6" s="90"/>
      <c r="E6" s="90"/>
      <c r="F6" s="94" t="s">
        <v>64</v>
      </c>
      <c r="G6" s="94"/>
      <c r="H6" s="94"/>
      <c r="I6" s="94" t="s">
        <v>66</v>
      </c>
      <c r="J6" s="94"/>
      <c r="K6" s="94"/>
      <c r="L6" s="94"/>
      <c r="M6" s="91"/>
      <c r="N6" s="91"/>
      <c r="O6" s="91"/>
      <c r="P6" s="91"/>
      <c r="Q6" s="15"/>
    </row>
    <row r="7" spans="1:17" ht="15" customHeight="1" x14ac:dyDescent="0.2">
      <c r="A7" s="117" t="s">
        <v>73</v>
      </c>
      <c r="B7" s="118"/>
      <c r="C7" s="119"/>
      <c r="D7" s="114" t="s">
        <v>83</v>
      </c>
      <c r="E7" s="115"/>
      <c r="F7" s="115"/>
      <c r="G7" s="115"/>
      <c r="H7" s="115"/>
      <c r="I7" s="115"/>
      <c r="J7" s="115"/>
      <c r="K7" s="115"/>
      <c r="L7" s="115"/>
      <c r="M7" s="115"/>
      <c r="N7" s="115"/>
      <c r="O7" s="115"/>
      <c r="P7" s="116"/>
      <c r="Q7" s="15"/>
    </row>
    <row r="8" spans="1:17" s="1" customFormat="1" ht="43.5" customHeight="1" x14ac:dyDescent="0.25">
      <c r="A8" s="104" t="s">
        <v>32</v>
      </c>
      <c r="B8" s="105"/>
      <c r="C8" s="105"/>
      <c r="D8" s="106"/>
      <c r="E8" s="106"/>
      <c r="F8" s="106"/>
      <c r="G8" s="106"/>
      <c r="H8" s="106"/>
      <c r="I8" s="106"/>
      <c r="J8" s="106"/>
      <c r="K8" s="106"/>
      <c r="L8" s="106"/>
      <c r="M8" s="106"/>
      <c r="N8" s="106"/>
      <c r="O8" s="106"/>
      <c r="P8" s="107"/>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1" t="s">
        <v>68</v>
      </c>
      <c r="N9" s="112"/>
      <c r="O9" s="112"/>
      <c r="P9" s="113"/>
    </row>
    <row r="10" spans="1:17" ht="15" customHeight="1" x14ac:dyDescent="0.2">
      <c r="A10" s="10"/>
      <c r="B10" s="19"/>
      <c r="C10" s="19"/>
      <c r="D10" s="19"/>
      <c r="E10" s="19"/>
      <c r="F10" s="19"/>
      <c r="G10" s="19"/>
      <c r="H10" s="19"/>
      <c r="I10" s="21"/>
      <c r="J10" s="21"/>
      <c r="K10" s="10"/>
      <c r="L10" s="10"/>
      <c r="M10" s="108"/>
      <c r="N10" s="109"/>
      <c r="O10" s="109"/>
      <c r="P10" s="110"/>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8"/>
      <c r="N11" s="99"/>
      <c r="O11" s="99"/>
      <c r="P11" s="100"/>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5" t="s">
        <v>16</v>
      </c>
      <c r="N12" s="96"/>
      <c r="O12" s="96"/>
      <c r="P12" s="97"/>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8" t="s">
        <v>37</v>
      </c>
      <c r="N13" s="99"/>
      <c r="O13" s="99"/>
      <c r="P13" s="100"/>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1" t="s">
        <v>51</v>
      </c>
      <c r="N14" s="102"/>
      <c r="O14" s="102"/>
      <c r="P14" s="103"/>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8" t="s">
        <v>31</v>
      </c>
      <c r="N15" s="99"/>
      <c r="O15" s="99"/>
      <c r="P15" s="100"/>
      <c r="Q15" s="15"/>
    </row>
    <row r="16" spans="1:17" ht="15" customHeight="1" x14ac:dyDescent="0.2">
      <c r="A16" s="10" t="s">
        <v>48</v>
      </c>
      <c r="B16" s="19" t="s">
        <v>35</v>
      </c>
      <c r="C16" s="19" t="s">
        <v>61</v>
      </c>
      <c r="D16" s="19" t="s">
        <v>56</v>
      </c>
      <c r="E16" s="19" t="s">
        <v>2</v>
      </c>
      <c r="F16" s="20">
        <v>41275</v>
      </c>
      <c r="G16" s="19" t="s">
        <v>36</v>
      </c>
      <c r="H16" s="19"/>
      <c r="I16" s="21"/>
      <c r="J16" s="21"/>
      <c r="K16" s="10"/>
      <c r="L16" s="10"/>
      <c r="M16" s="95"/>
      <c r="N16" s="96"/>
      <c r="O16" s="96"/>
      <c r="P16" s="97"/>
      <c r="Q16" s="15"/>
    </row>
    <row r="17" spans="1:17" ht="15" customHeight="1" x14ac:dyDescent="0.2">
      <c r="A17" s="8" t="s">
        <v>79</v>
      </c>
      <c r="B17" s="9" t="s">
        <v>80</v>
      </c>
      <c r="C17" s="9" t="s">
        <v>61</v>
      </c>
      <c r="D17" s="9" t="s">
        <v>81</v>
      </c>
      <c r="E17" s="9" t="s">
        <v>2</v>
      </c>
      <c r="F17" s="9"/>
      <c r="G17" s="9" t="s">
        <v>82</v>
      </c>
      <c r="H17" s="9"/>
      <c r="I17" s="18"/>
      <c r="J17" s="18"/>
      <c r="K17" s="8"/>
      <c r="L17" s="8"/>
      <c r="M17" s="98"/>
      <c r="N17" s="99"/>
      <c r="O17" s="99"/>
      <c r="P17" s="100"/>
      <c r="Q17" s="15"/>
    </row>
    <row r="18" spans="1:17" ht="15" customHeight="1" x14ac:dyDescent="0.2">
      <c r="A18" s="10"/>
      <c r="B18" s="19"/>
      <c r="C18" s="19"/>
      <c r="D18" s="19"/>
      <c r="E18" s="19"/>
      <c r="F18" s="19"/>
      <c r="G18" s="19"/>
      <c r="H18" s="19"/>
      <c r="I18" s="21"/>
      <c r="J18" s="21"/>
      <c r="K18" s="10"/>
      <c r="L18" s="10"/>
      <c r="M18" s="95"/>
      <c r="N18" s="96"/>
      <c r="O18" s="96"/>
      <c r="P18" s="97"/>
      <c r="Q18" s="15"/>
    </row>
    <row r="19" spans="1:17" ht="15" customHeight="1" x14ac:dyDescent="0.2">
      <c r="A19" s="8"/>
      <c r="B19" s="9"/>
      <c r="C19" s="9"/>
      <c r="D19" s="9"/>
      <c r="E19" s="9"/>
      <c r="F19" s="9"/>
      <c r="G19" s="9"/>
      <c r="H19" s="9"/>
      <c r="I19" s="18"/>
      <c r="J19" s="18"/>
      <c r="K19" s="8"/>
      <c r="L19" s="8"/>
      <c r="M19" s="98"/>
      <c r="N19" s="99"/>
      <c r="O19" s="99"/>
      <c r="P19" s="100"/>
      <c r="Q19" s="15"/>
    </row>
    <row r="20" spans="1:17" ht="15" customHeight="1" x14ac:dyDescent="0.2">
      <c r="A20" s="10"/>
      <c r="B20" s="19"/>
      <c r="C20" s="19"/>
      <c r="D20" s="19"/>
      <c r="E20" s="19"/>
      <c r="F20" s="19"/>
      <c r="G20" s="19"/>
      <c r="H20" s="19"/>
      <c r="I20" s="21"/>
      <c r="J20" s="21"/>
      <c r="K20" s="10"/>
      <c r="L20" s="10"/>
      <c r="M20" s="95"/>
      <c r="N20" s="96"/>
      <c r="O20" s="96"/>
      <c r="P20" s="97"/>
      <c r="Q20" s="15"/>
    </row>
    <row r="21" spans="1:17" ht="15" customHeight="1" x14ac:dyDescent="0.2">
      <c r="A21" s="8"/>
      <c r="B21" s="9"/>
      <c r="C21" s="9"/>
      <c r="D21" s="9"/>
      <c r="E21" s="9"/>
      <c r="F21" s="9"/>
      <c r="G21" s="9"/>
      <c r="H21" s="9"/>
      <c r="I21" s="18"/>
      <c r="J21" s="18"/>
      <c r="K21" s="8"/>
      <c r="L21" s="8"/>
      <c r="M21" s="98"/>
      <c r="N21" s="99"/>
      <c r="O21" s="99"/>
      <c r="P21" s="100"/>
      <c r="Q21" s="15"/>
    </row>
    <row r="22" spans="1:17" ht="15" customHeight="1" x14ac:dyDescent="0.2">
      <c r="A22" s="10"/>
      <c r="B22" s="19"/>
      <c r="C22" s="19"/>
      <c r="D22" s="19"/>
      <c r="E22" s="19"/>
      <c r="F22" s="19"/>
      <c r="G22" s="19"/>
      <c r="H22" s="19"/>
      <c r="I22" s="21"/>
      <c r="J22" s="21"/>
      <c r="K22" s="10"/>
      <c r="L22" s="10"/>
      <c r="M22" s="95"/>
      <c r="N22" s="96"/>
      <c r="O22" s="96"/>
      <c r="P22" s="97"/>
      <c r="Q22" s="15"/>
    </row>
    <row r="23" spans="1:17" ht="15" customHeight="1" x14ac:dyDescent="0.2">
      <c r="A23" s="8"/>
      <c r="B23" s="9"/>
      <c r="C23" s="9"/>
      <c r="D23" s="9"/>
      <c r="E23" s="9"/>
      <c r="F23" s="9"/>
      <c r="G23" s="9"/>
      <c r="H23" s="9"/>
      <c r="I23" s="18"/>
      <c r="J23" s="18"/>
      <c r="K23" s="8"/>
      <c r="L23" s="8"/>
      <c r="M23" s="98"/>
      <c r="N23" s="99"/>
      <c r="O23" s="99"/>
      <c r="P23" s="100"/>
      <c r="Q23" s="15"/>
    </row>
    <row r="24" spans="1:17" ht="15" customHeight="1" x14ac:dyDescent="0.2">
      <c r="A24" s="10"/>
      <c r="B24" s="19"/>
      <c r="C24" s="19"/>
      <c r="D24" s="19"/>
      <c r="E24" s="19"/>
      <c r="F24" s="19"/>
      <c r="G24" s="19"/>
      <c r="H24" s="19"/>
      <c r="I24" s="21"/>
      <c r="J24" s="21"/>
      <c r="K24" s="10"/>
      <c r="L24" s="10"/>
      <c r="M24" s="95"/>
      <c r="N24" s="96"/>
      <c r="O24" s="96"/>
      <c r="P24" s="97"/>
      <c r="Q24" s="15"/>
    </row>
    <row r="25" spans="1:17" ht="15" customHeight="1" x14ac:dyDescent="0.2">
      <c r="A25" s="8"/>
      <c r="B25" s="9"/>
      <c r="C25" s="9"/>
      <c r="D25" s="9"/>
      <c r="E25" s="9"/>
      <c r="F25" s="9"/>
      <c r="G25" s="9"/>
      <c r="H25" s="9"/>
      <c r="I25" s="18"/>
      <c r="J25" s="18"/>
      <c r="K25" s="8"/>
      <c r="L25" s="8"/>
      <c r="M25" s="98"/>
      <c r="N25" s="99"/>
      <c r="O25" s="99"/>
      <c r="P25" s="100"/>
      <c r="Q25" s="15"/>
    </row>
    <row r="26" spans="1:17" ht="15" customHeight="1" x14ac:dyDescent="0.2">
      <c r="A26" s="10"/>
      <c r="B26" s="19"/>
      <c r="C26" s="19"/>
      <c r="D26" s="19"/>
      <c r="E26" s="19"/>
      <c r="F26" s="19"/>
      <c r="G26" s="19"/>
      <c r="H26" s="19"/>
      <c r="I26" s="21"/>
      <c r="J26" s="21"/>
      <c r="K26" s="10"/>
      <c r="L26" s="10"/>
      <c r="M26" s="95"/>
      <c r="N26" s="96"/>
      <c r="O26" s="96"/>
      <c r="P26" s="97"/>
      <c r="Q26" s="15"/>
    </row>
    <row r="27" spans="1:17" ht="15" customHeight="1" x14ac:dyDescent="0.2">
      <c r="A27" s="8"/>
      <c r="B27" s="9"/>
      <c r="C27" s="9"/>
      <c r="D27" s="9"/>
      <c r="E27" s="9"/>
      <c r="F27" s="9"/>
      <c r="G27" s="9"/>
      <c r="H27" s="9"/>
      <c r="I27" s="18"/>
      <c r="J27" s="18"/>
      <c r="K27" s="8"/>
      <c r="L27" s="8"/>
      <c r="M27" s="98"/>
      <c r="N27" s="99"/>
      <c r="O27" s="99"/>
      <c r="P27" s="100"/>
      <c r="Q27" s="15"/>
    </row>
    <row r="28" spans="1:17" ht="15" customHeight="1" x14ac:dyDescent="0.2">
      <c r="A28" s="10"/>
      <c r="B28" s="19"/>
      <c r="C28" s="19"/>
      <c r="D28" s="19"/>
      <c r="E28" s="19"/>
      <c r="F28" s="19"/>
      <c r="G28" s="19"/>
      <c r="H28" s="19"/>
      <c r="I28" s="21"/>
      <c r="J28" s="21"/>
      <c r="K28" s="10"/>
      <c r="L28" s="10"/>
      <c r="M28" s="95"/>
      <c r="N28" s="96"/>
      <c r="O28" s="96"/>
      <c r="P28" s="97"/>
      <c r="Q28" s="15"/>
    </row>
    <row r="29" spans="1:17" ht="15" customHeight="1" x14ac:dyDescent="0.2">
      <c r="A29" s="8"/>
      <c r="B29" s="9"/>
      <c r="C29" s="9"/>
      <c r="D29" s="9"/>
      <c r="E29" s="9"/>
      <c r="F29" s="9"/>
      <c r="G29" s="9"/>
      <c r="H29" s="9"/>
      <c r="I29" s="18"/>
      <c r="J29" s="18"/>
      <c r="K29" s="8"/>
      <c r="L29" s="8"/>
      <c r="M29" s="98"/>
      <c r="N29" s="99"/>
      <c r="O29" s="99"/>
      <c r="P29" s="100"/>
      <c r="Q29" s="15"/>
    </row>
    <row r="30" spans="1:17" ht="15" customHeight="1" x14ac:dyDescent="0.2">
      <c r="A30" s="10"/>
      <c r="B30" s="19"/>
      <c r="C30" s="19"/>
      <c r="D30" s="19"/>
      <c r="E30" s="19"/>
      <c r="F30" s="19"/>
      <c r="G30" s="19"/>
      <c r="H30" s="19"/>
      <c r="I30" s="21"/>
      <c r="J30" s="21"/>
      <c r="K30" s="10"/>
      <c r="L30" s="10"/>
      <c r="M30" s="95"/>
      <c r="N30" s="96"/>
      <c r="O30" s="96"/>
      <c r="P30" s="97"/>
      <c r="Q30" s="15"/>
    </row>
    <row r="31" spans="1:17" ht="15" customHeight="1" x14ac:dyDescent="0.2">
      <c r="A31" s="8"/>
      <c r="B31" s="9"/>
      <c r="C31" s="9"/>
      <c r="D31" s="9"/>
      <c r="E31" s="9"/>
      <c r="F31" s="9"/>
      <c r="G31" s="9"/>
      <c r="H31" s="9"/>
      <c r="I31" s="18"/>
      <c r="J31" s="18"/>
      <c r="K31" s="8"/>
      <c r="L31" s="8"/>
      <c r="M31" s="98"/>
      <c r="N31" s="99"/>
      <c r="O31" s="99"/>
      <c r="P31" s="100"/>
      <c r="Q31" s="15"/>
    </row>
    <row r="32" spans="1:17" ht="15" customHeight="1" x14ac:dyDescent="0.2">
      <c r="A32" s="10"/>
      <c r="B32" s="19"/>
      <c r="C32" s="19"/>
      <c r="D32" s="19"/>
      <c r="E32" s="19"/>
      <c r="F32" s="19"/>
      <c r="G32" s="19"/>
      <c r="H32" s="19"/>
      <c r="I32" s="21"/>
      <c r="J32" s="21"/>
      <c r="K32" s="10"/>
      <c r="L32" s="10"/>
      <c r="M32" s="95"/>
      <c r="N32" s="96"/>
      <c r="O32" s="96"/>
      <c r="P32" s="97"/>
      <c r="Q32" s="15"/>
    </row>
    <row r="33" spans="1:17" ht="15" customHeight="1" x14ac:dyDescent="0.2">
      <c r="A33" s="8"/>
      <c r="B33" s="9"/>
      <c r="C33" s="9"/>
      <c r="D33" s="9"/>
      <c r="E33" s="9"/>
      <c r="F33" s="9"/>
      <c r="G33" s="9"/>
      <c r="H33" s="9"/>
      <c r="I33" s="18"/>
      <c r="J33" s="18"/>
      <c r="K33" s="8"/>
      <c r="L33" s="8"/>
      <c r="M33" s="98"/>
      <c r="N33" s="99"/>
      <c r="O33" s="99"/>
      <c r="P33" s="100"/>
      <c r="Q33" s="15"/>
    </row>
    <row r="34" spans="1:17" ht="15" customHeight="1" x14ac:dyDescent="0.2">
      <c r="A34" s="10"/>
      <c r="B34" s="19"/>
      <c r="C34" s="19"/>
      <c r="D34" s="19"/>
      <c r="E34" s="19"/>
      <c r="F34" s="19"/>
      <c r="G34" s="19"/>
      <c r="H34" s="19"/>
      <c r="I34" s="21"/>
      <c r="J34" s="21"/>
      <c r="K34" s="10"/>
      <c r="L34" s="10"/>
      <c r="M34" s="95"/>
      <c r="N34" s="96"/>
      <c r="O34" s="96"/>
      <c r="P34" s="97"/>
      <c r="Q34" s="15"/>
    </row>
    <row r="35" spans="1:17" ht="15" customHeight="1" x14ac:dyDescent="0.2">
      <c r="A35" s="8"/>
      <c r="B35" s="9"/>
      <c r="C35" s="9"/>
      <c r="D35" s="9"/>
      <c r="E35" s="9"/>
      <c r="F35" s="9"/>
      <c r="G35" s="9"/>
      <c r="H35" s="9"/>
      <c r="I35" s="18"/>
      <c r="J35" s="18"/>
      <c r="K35" s="8"/>
      <c r="L35" s="8"/>
      <c r="M35" s="98"/>
      <c r="N35" s="99"/>
      <c r="O35" s="99"/>
      <c r="P35" s="100"/>
      <c r="Q35" s="15"/>
    </row>
    <row r="36" spans="1:17" ht="15" customHeight="1" x14ac:dyDescent="0.2">
      <c r="A36" s="10"/>
      <c r="B36" s="19"/>
      <c r="C36" s="19"/>
      <c r="D36" s="19"/>
      <c r="E36" s="19"/>
      <c r="F36" s="19"/>
      <c r="G36" s="19"/>
      <c r="H36" s="19"/>
      <c r="I36" s="21"/>
      <c r="J36" s="21"/>
      <c r="K36" s="10"/>
      <c r="L36" s="10"/>
      <c r="M36" s="95"/>
      <c r="N36" s="96"/>
      <c r="O36" s="96"/>
      <c r="P36" s="97"/>
      <c r="Q36" s="15"/>
    </row>
    <row r="37" spans="1:17" ht="15" customHeight="1" x14ac:dyDescent="0.2">
      <c r="A37" s="8"/>
      <c r="B37" s="9"/>
      <c r="C37" s="9"/>
      <c r="D37" s="9"/>
      <c r="E37" s="9"/>
      <c r="F37" s="9"/>
      <c r="G37" s="9"/>
      <c r="H37" s="9"/>
      <c r="I37" s="18"/>
      <c r="J37" s="18"/>
      <c r="K37" s="8"/>
      <c r="L37" s="8"/>
      <c r="M37" s="98"/>
      <c r="N37" s="99"/>
      <c r="O37" s="99"/>
      <c r="P37" s="100"/>
      <c r="Q37" s="15"/>
    </row>
    <row r="38" spans="1:17" ht="15" customHeight="1" x14ac:dyDescent="0.2">
      <c r="A38" s="10"/>
      <c r="B38" s="19"/>
      <c r="C38" s="19"/>
      <c r="D38" s="19"/>
      <c r="E38" s="19"/>
      <c r="F38" s="19"/>
      <c r="G38" s="19"/>
      <c r="H38" s="19"/>
      <c r="I38" s="21"/>
      <c r="J38" s="21"/>
      <c r="K38" s="10"/>
      <c r="L38" s="10"/>
      <c r="M38" s="95"/>
      <c r="N38" s="96"/>
      <c r="O38" s="96"/>
      <c r="P38" s="97"/>
      <c r="Q38" s="15"/>
    </row>
    <row r="39" spans="1:17" ht="15" customHeight="1" x14ac:dyDescent="0.2">
      <c r="A39" s="8"/>
      <c r="B39" s="9"/>
      <c r="C39" s="9"/>
      <c r="D39" s="9"/>
      <c r="E39" s="9"/>
      <c r="F39" s="9"/>
      <c r="G39" s="9"/>
      <c r="H39" s="9"/>
      <c r="I39" s="18"/>
      <c r="J39" s="18"/>
      <c r="K39" s="8"/>
      <c r="L39" s="8"/>
      <c r="M39" s="98"/>
      <c r="N39" s="99"/>
      <c r="O39" s="99"/>
      <c r="P39" s="100"/>
      <c r="Q39" s="15"/>
    </row>
    <row r="40" spans="1:17" ht="15" customHeight="1" x14ac:dyDescent="0.2">
      <c r="A40" s="10"/>
      <c r="B40" s="19"/>
      <c r="C40" s="19"/>
      <c r="D40" s="19"/>
      <c r="E40" s="19"/>
      <c r="F40" s="19"/>
      <c r="G40" s="19"/>
      <c r="H40" s="19"/>
      <c r="I40" s="21"/>
      <c r="J40" s="21"/>
      <c r="K40" s="10"/>
      <c r="L40" s="10"/>
      <c r="M40" s="95"/>
      <c r="N40" s="96"/>
      <c r="O40" s="96"/>
      <c r="P40" s="97"/>
      <c r="Q40" s="15"/>
    </row>
    <row r="41" spans="1:17" ht="15" customHeight="1" x14ac:dyDescent="0.2">
      <c r="A41" s="8"/>
      <c r="B41" s="9"/>
      <c r="C41" s="9"/>
      <c r="D41" s="9"/>
      <c r="E41" s="9"/>
      <c r="F41" s="9"/>
      <c r="G41" s="9"/>
      <c r="H41" s="9"/>
      <c r="I41" s="18"/>
      <c r="J41" s="18"/>
      <c r="K41" s="8"/>
      <c r="L41" s="8"/>
      <c r="M41" s="98"/>
      <c r="N41" s="99"/>
      <c r="O41" s="99"/>
      <c r="P41" s="100"/>
      <c r="Q41" s="15"/>
    </row>
    <row r="42" spans="1:17" ht="15" customHeight="1" x14ac:dyDescent="0.2">
      <c r="A42" s="10"/>
      <c r="B42" s="19"/>
      <c r="C42" s="19"/>
      <c r="D42" s="19"/>
      <c r="E42" s="19"/>
      <c r="F42" s="19"/>
      <c r="G42" s="19"/>
      <c r="H42" s="19"/>
      <c r="I42" s="21"/>
      <c r="J42" s="21"/>
      <c r="K42" s="10"/>
      <c r="L42" s="10"/>
      <c r="M42" s="95"/>
      <c r="N42" s="96"/>
      <c r="O42" s="96"/>
      <c r="P42" s="97"/>
      <c r="Q42" s="15"/>
    </row>
    <row r="43" spans="1:17" ht="15" customHeight="1" x14ac:dyDescent="0.2">
      <c r="A43" s="8"/>
      <c r="B43" s="9"/>
      <c r="C43" s="9"/>
      <c r="D43" s="9"/>
      <c r="E43" s="9"/>
      <c r="F43" s="9"/>
      <c r="G43" s="9"/>
      <c r="H43" s="9"/>
      <c r="I43" s="18"/>
      <c r="J43" s="18"/>
      <c r="K43" s="8"/>
      <c r="L43" s="8"/>
      <c r="M43" s="98"/>
      <c r="N43" s="99"/>
      <c r="O43" s="99"/>
      <c r="P43" s="100"/>
      <c r="Q43" s="15"/>
    </row>
    <row r="44" spans="1:17" ht="15" customHeight="1" x14ac:dyDescent="0.2">
      <c r="A44" s="10"/>
      <c r="B44" s="19"/>
      <c r="C44" s="19"/>
      <c r="D44" s="19"/>
      <c r="E44" s="19"/>
      <c r="F44" s="19"/>
      <c r="G44" s="19"/>
      <c r="H44" s="19"/>
      <c r="I44" s="21"/>
      <c r="J44" s="21"/>
      <c r="K44" s="10"/>
      <c r="L44" s="10"/>
      <c r="M44" s="95"/>
      <c r="N44" s="96"/>
      <c r="O44" s="96"/>
      <c r="P44" s="97"/>
      <c r="Q44" s="15"/>
    </row>
    <row r="45" spans="1:17" x14ac:dyDescent="0.2">
      <c r="A45" s="8"/>
      <c r="B45" s="9"/>
      <c r="C45" s="9"/>
      <c r="D45" s="9"/>
      <c r="E45" s="9"/>
      <c r="F45" s="9"/>
      <c r="G45" s="9"/>
      <c r="H45" s="9"/>
      <c r="I45" s="18"/>
      <c r="J45" s="18"/>
      <c r="K45" s="8"/>
      <c r="L45" s="8"/>
      <c r="M45" s="98"/>
      <c r="N45" s="99"/>
      <c r="O45" s="99"/>
      <c r="P45" s="100"/>
      <c r="Q45" s="15"/>
    </row>
    <row r="46" spans="1:17" x14ac:dyDescent="0.2">
      <c r="A46" s="10"/>
      <c r="B46" s="19"/>
      <c r="C46" s="19"/>
      <c r="D46" s="19"/>
      <c r="E46" s="19"/>
      <c r="F46" s="19"/>
      <c r="G46" s="19"/>
      <c r="H46" s="19"/>
      <c r="I46" s="21"/>
      <c r="J46" s="21"/>
      <c r="K46" s="10"/>
      <c r="L46" s="10"/>
      <c r="M46" s="95"/>
      <c r="N46" s="96"/>
      <c r="O46" s="96"/>
      <c r="P46" s="97"/>
      <c r="Q46" s="15"/>
    </row>
    <row r="47" spans="1:17" x14ac:dyDescent="0.2">
      <c r="A47" s="8"/>
      <c r="B47" s="9"/>
      <c r="C47" s="9"/>
      <c r="D47" s="9"/>
      <c r="E47" s="9"/>
      <c r="F47" s="9"/>
      <c r="G47" s="9"/>
      <c r="H47" s="9"/>
      <c r="I47" s="18"/>
      <c r="J47" s="18"/>
      <c r="K47" s="8"/>
      <c r="L47" s="8"/>
      <c r="M47" s="98"/>
      <c r="N47" s="99"/>
      <c r="O47" s="99"/>
      <c r="P47" s="100"/>
      <c r="Q47" s="15"/>
    </row>
    <row r="48" spans="1:17" x14ac:dyDescent="0.2">
      <c r="A48" s="10"/>
      <c r="B48" s="19"/>
      <c r="C48" s="19"/>
      <c r="D48" s="19"/>
      <c r="E48" s="19"/>
      <c r="F48" s="19"/>
      <c r="G48" s="19"/>
      <c r="H48" s="19"/>
      <c r="I48" s="21"/>
      <c r="J48" s="21"/>
      <c r="K48" s="10"/>
      <c r="L48" s="10"/>
      <c r="M48" s="95"/>
      <c r="N48" s="96"/>
      <c r="O48" s="96"/>
      <c r="P48" s="97"/>
      <c r="Q48" s="15"/>
    </row>
    <row r="49" spans="1:17" x14ac:dyDescent="0.2">
      <c r="A49" s="8"/>
      <c r="B49" s="9"/>
      <c r="C49" s="9"/>
      <c r="D49" s="9"/>
      <c r="E49" s="9"/>
      <c r="F49" s="9"/>
      <c r="G49" s="9"/>
      <c r="H49" s="9"/>
      <c r="I49" s="18"/>
      <c r="J49" s="18"/>
      <c r="K49" s="8"/>
      <c r="L49" s="8"/>
      <c r="M49" s="98"/>
      <c r="N49" s="99"/>
      <c r="O49" s="99"/>
      <c r="P49" s="100"/>
      <c r="Q49" s="15"/>
    </row>
    <row r="50" spans="1:17" x14ac:dyDescent="0.2">
      <c r="A50" s="10"/>
      <c r="B50" s="19"/>
      <c r="C50" s="19"/>
      <c r="D50" s="19"/>
      <c r="E50" s="19"/>
      <c r="F50" s="19"/>
      <c r="G50" s="19"/>
      <c r="H50" s="19"/>
      <c r="I50" s="21"/>
      <c r="J50" s="21"/>
      <c r="K50" s="10"/>
      <c r="L50" s="10"/>
      <c r="M50" s="95"/>
      <c r="N50" s="96"/>
      <c r="O50" s="96"/>
      <c r="P50" s="97"/>
      <c r="Q50" s="15"/>
    </row>
    <row r="51" spans="1:17" x14ac:dyDescent="0.2">
      <c r="A51" s="8"/>
      <c r="B51" s="9"/>
      <c r="C51" s="9"/>
      <c r="D51" s="9"/>
      <c r="E51" s="9"/>
      <c r="F51" s="9"/>
      <c r="G51" s="9"/>
      <c r="H51" s="9"/>
      <c r="I51" s="18"/>
      <c r="J51" s="18"/>
      <c r="K51" s="8"/>
      <c r="L51" s="8"/>
      <c r="M51" s="98"/>
      <c r="N51" s="99"/>
      <c r="O51" s="99"/>
      <c r="P51" s="100"/>
      <c r="Q51" s="15"/>
    </row>
    <row r="52" spans="1:17" x14ac:dyDescent="0.2">
      <c r="A52" s="10"/>
      <c r="B52" s="19"/>
      <c r="C52" s="19"/>
      <c r="D52" s="19"/>
      <c r="E52" s="19"/>
      <c r="F52" s="19"/>
      <c r="G52" s="19"/>
      <c r="H52" s="19"/>
      <c r="I52" s="21"/>
      <c r="J52" s="21"/>
      <c r="K52" s="10"/>
      <c r="L52" s="10"/>
      <c r="M52" s="95"/>
      <c r="N52" s="96"/>
      <c r="O52" s="96"/>
      <c r="P52" s="97"/>
      <c r="Q52" s="15"/>
    </row>
    <row r="53" spans="1:17" x14ac:dyDescent="0.2">
      <c r="A53" s="8"/>
      <c r="B53" s="9"/>
      <c r="C53" s="9"/>
      <c r="D53" s="9"/>
      <c r="E53" s="9"/>
      <c r="F53" s="9"/>
      <c r="G53" s="9"/>
      <c r="H53" s="9"/>
      <c r="I53" s="18"/>
      <c r="J53" s="18"/>
      <c r="K53" s="8"/>
      <c r="L53" s="8"/>
      <c r="M53" s="98"/>
      <c r="N53" s="99"/>
      <c r="O53" s="99"/>
      <c r="P53" s="100"/>
      <c r="Q53" s="15"/>
    </row>
    <row r="54" spans="1:17" x14ac:dyDescent="0.2">
      <c r="A54" s="10"/>
      <c r="B54" s="19"/>
      <c r="C54" s="19"/>
      <c r="D54" s="19"/>
      <c r="E54" s="19"/>
      <c r="F54" s="19"/>
      <c r="G54" s="19"/>
      <c r="H54" s="19"/>
      <c r="I54" s="21"/>
      <c r="J54" s="21"/>
      <c r="K54" s="10"/>
      <c r="L54" s="10"/>
      <c r="M54" s="95"/>
      <c r="N54" s="96"/>
      <c r="O54" s="96"/>
      <c r="P54" s="97"/>
      <c r="Q54" s="15"/>
    </row>
    <row r="55" spans="1:17" x14ac:dyDescent="0.2">
      <c r="A55" s="8"/>
      <c r="B55" s="9"/>
      <c r="C55" s="9"/>
      <c r="D55" s="9"/>
      <c r="E55" s="9"/>
      <c r="F55" s="9"/>
      <c r="G55" s="9"/>
      <c r="H55" s="9"/>
      <c r="I55" s="18"/>
      <c r="J55" s="18"/>
      <c r="K55" s="8"/>
      <c r="L55" s="8"/>
      <c r="M55" s="98"/>
      <c r="N55" s="99"/>
      <c r="O55" s="99"/>
      <c r="P55" s="100"/>
      <c r="Q55" s="15"/>
    </row>
    <row r="56" spans="1:17" x14ac:dyDescent="0.2">
      <c r="A56" s="10"/>
      <c r="B56" s="19"/>
      <c r="C56" s="19"/>
      <c r="D56" s="19"/>
      <c r="E56" s="19"/>
      <c r="F56" s="19"/>
      <c r="G56" s="19"/>
      <c r="H56" s="19"/>
      <c r="I56" s="21"/>
      <c r="J56" s="21"/>
      <c r="K56" s="10"/>
      <c r="L56" s="10"/>
      <c r="M56" s="95"/>
      <c r="N56" s="96"/>
      <c r="O56" s="96"/>
      <c r="P56" s="97"/>
      <c r="Q56" s="15"/>
    </row>
    <row r="57" spans="1:17" x14ac:dyDescent="0.2">
      <c r="A57" s="8"/>
      <c r="B57" s="9"/>
      <c r="C57" s="9"/>
      <c r="D57" s="9"/>
      <c r="E57" s="9"/>
      <c r="F57" s="9"/>
      <c r="G57" s="9"/>
      <c r="H57" s="9"/>
      <c r="I57" s="18"/>
      <c r="J57" s="18"/>
      <c r="K57" s="8"/>
      <c r="L57" s="8"/>
      <c r="M57" s="98"/>
      <c r="N57" s="99"/>
      <c r="O57" s="99"/>
      <c r="P57" s="100"/>
      <c r="Q57" s="15"/>
    </row>
    <row r="58" spans="1:17" x14ac:dyDescent="0.2">
      <c r="A58" s="10"/>
      <c r="B58" s="19"/>
      <c r="C58" s="19"/>
      <c r="D58" s="19"/>
      <c r="E58" s="19"/>
      <c r="F58" s="19"/>
      <c r="G58" s="19"/>
      <c r="H58" s="19"/>
      <c r="I58" s="21"/>
      <c r="J58" s="21"/>
      <c r="K58" s="10"/>
      <c r="L58" s="10"/>
      <c r="M58" s="95"/>
      <c r="N58" s="96"/>
      <c r="O58" s="96"/>
      <c r="P58" s="97"/>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topLeftCell="A7" zoomScale="80" zoomScaleNormal="80" workbookViewId="0">
      <selection activeCell="B20" sqref="B20"/>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1" t="s">
        <v>33</v>
      </c>
      <c r="B1" s="122"/>
      <c r="C1" s="122"/>
      <c r="D1" s="122"/>
      <c r="E1" s="122"/>
      <c r="F1" s="122"/>
      <c r="G1" s="122"/>
      <c r="H1" s="122"/>
      <c r="I1" s="122"/>
      <c r="J1" s="122"/>
      <c r="K1" s="122"/>
      <c r="L1" s="122"/>
      <c r="M1" s="122"/>
      <c r="N1" s="122"/>
      <c r="O1" s="122"/>
      <c r="P1" s="123"/>
    </row>
    <row r="2" spans="1:17" s="1" customFormat="1" ht="30.75" customHeight="1" thickBot="1" x14ac:dyDescent="0.3">
      <c r="A2" s="121" t="s">
        <v>39</v>
      </c>
      <c r="B2" s="122"/>
      <c r="C2" s="122"/>
      <c r="D2" s="122"/>
      <c r="E2" s="122"/>
      <c r="F2" s="122"/>
      <c r="G2" s="122"/>
      <c r="H2" s="122"/>
      <c r="I2" s="122"/>
      <c r="J2" s="122"/>
      <c r="K2" s="122"/>
      <c r="L2" s="122"/>
      <c r="M2" s="122"/>
      <c r="N2" s="122"/>
      <c r="O2" s="122"/>
      <c r="P2" s="123"/>
    </row>
    <row r="3" spans="1:17" ht="51" customHeight="1" thickBot="1" x14ac:dyDescent="0.25">
      <c r="A3" s="13" t="s">
        <v>42</v>
      </c>
      <c r="B3" s="127" t="s">
        <v>44</v>
      </c>
      <c r="C3" s="128"/>
      <c r="D3" s="128"/>
      <c r="E3" s="128"/>
      <c r="F3" s="128"/>
      <c r="G3" s="128"/>
      <c r="H3" s="128"/>
      <c r="I3" s="128"/>
      <c r="J3" s="128"/>
      <c r="K3" s="128"/>
      <c r="L3" s="128"/>
      <c r="M3" s="128"/>
      <c r="N3" s="128"/>
      <c r="O3" s="128"/>
      <c r="P3" s="129"/>
      <c r="Q3" s="14"/>
    </row>
    <row r="4" spans="1:17" ht="26.25" customHeight="1" thickBot="1" x14ac:dyDescent="0.25">
      <c r="A4" s="12" t="s">
        <v>47</v>
      </c>
      <c r="B4" s="124" t="s">
        <v>43</v>
      </c>
      <c r="C4" s="125"/>
      <c r="D4" s="125"/>
      <c r="E4" s="125"/>
      <c r="F4" s="125"/>
      <c r="G4" s="125"/>
      <c r="H4" s="125"/>
      <c r="I4" s="125"/>
      <c r="J4" s="125"/>
      <c r="K4" s="125"/>
      <c r="L4" s="125"/>
      <c r="M4" s="125"/>
      <c r="N4" s="125"/>
      <c r="O4" s="125"/>
      <c r="P4" s="126"/>
    </row>
    <row r="5" spans="1:17" ht="36.75" customHeight="1" thickBot="1" x14ac:dyDescent="0.25">
      <c r="A5" s="32" t="s">
        <v>73</v>
      </c>
      <c r="B5" s="127" t="s">
        <v>94</v>
      </c>
      <c r="C5" s="128"/>
      <c r="D5" s="128"/>
      <c r="E5" s="128"/>
      <c r="F5" s="128"/>
      <c r="G5" s="128"/>
      <c r="H5" s="128"/>
      <c r="I5" s="128"/>
      <c r="J5" s="128"/>
      <c r="K5" s="128"/>
      <c r="L5" s="128"/>
      <c r="M5" s="128"/>
      <c r="N5" s="128"/>
      <c r="O5" s="128"/>
      <c r="P5" s="129"/>
    </row>
    <row r="6" spans="1:17" s="1" customFormat="1" ht="30.75" customHeight="1" thickBot="1" x14ac:dyDescent="0.3">
      <c r="A6" s="121" t="s">
        <v>32</v>
      </c>
      <c r="B6" s="122"/>
      <c r="C6" s="122"/>
      <c r="D6" s="122"/>
      <c r="E6" s="122"/>
      <c r="F6" s="122"/>
      <c r="G6" s="122"/>
      <c r="H6" s="122"/>
      <c r="I6" s="122"/>
      <c r="J6" s="122"/>
      <c r="K6" s="122"/>
      <c r="L6" s="122"/>
      <c r="M6" s="122"/>
      <c r="N6" s="122"/>
      <c r="O6" s="122"/>
      <c r="P6" s="123"/>
    </row>
    <row r="7" spans="1:17" ht="26.25" customHeight="1" thickBot="1" x14ac:dyDescent="0.25">
      <c r="A7" s="11" t="s">
        <v>71</v>
      </c>
      <c r="B7" s="124" t="s">
        <v>84</v>
      </c>
      <c r="C7" s="125"/>
      <c r="D7" s="125"/>
      <c r="E7" s="125"/>
      <c r="F7" s="125"/>
      <c r="G7" s="125"/>
      <c r="H7" s="125"/>
      <c r="I7" s="125"/>
      <c r="J7" s="125"/>
      <c r="K7" s="125"/>
      <c r="L7" s="125"/>
      <c r="M7" s="125"/>
      <c r="N7" s="125"/>
      <c r="O7" s="125"/>
      <c r="P7" s="126"/>
    </row>
    <row r="8" spans="1:17" ht="26.25" customHeight="1" thickBot="1" x14ac:dyDescent="0.25">
      <c r="A8" s="6" t="s">
        <v>69</v>
      </c>
      <c r="B8" s="127" t="s">
        <v>85</v>
      </c>
      <c r="C8" s="128"/>
      <c r="D8" s="128"/>
      <c r="E8" s="128"/>
      <c r="F8" s="128"/>
      <c r="G8" s="128"/>
      <c r="H8" s="128"/>
      <c r="I8" s="128"/>
      <c r="J8" s="128"/>
      <c r="K8" s="128"/>
      <c r="L8" s="128"/>
      <c r="M8" s="128"/>
      <c r="N8" s="128"/>
      <c r="O8" s="128"/>
      <c r="P8" s="129"/>
    </row>
    <row r="9" spans="1:17" ht="26.25" customHeight="1" thickBot="1" x14ac:dyDescent="0.25">
      <c r="A9" s="6" t="s">
        <v>67</v>
      </c>
      <c r="B9" s="124" t="s">
        <v>86</v>
      </c>
      <c r="C9" s="125"/>
      <c r="D9" s="125"/>
      <c r="E9" s="125"/>
      <c r="F9" s="125"/>
      <c r="G9" s="125"/>
      <c r="H9" s="125"/>
      <c r="I9" s="125"/>
      <c r="J9" s="125"/>
      <c r="K9" s="125"/>
      <c r="L9" s="125"/>
      <c r="M9" s="125"/>
      <c r="N9" s="125"/>
      <c r="O9" s="125"/>
      <c r="P9" s="126"/>
    </row>
    <row r="10" spans="1:17" ht="36.75" customHeight="1" thickBot="1" x14ac:dyDescent="0.25">
      <c r="A10" s="3" t="s">
        <v>74</v>
      </c>
      <c r="B10" s="127" t="s">
        <v>87</v>
      </c>
      <c r="C10" s="128"/>
      <c r="D10" s="128"/>
      <c r="E10" s="128"/>
      <c r="F10" s="128"/>
      <c r="G10" s="128"/>
      <c r="H10" s="128"/>
      <c r="I10" s="128"/>
      <c r="J10" s="128"/>
      <c r="K10" s="128"/>
      <c r="L10" s="128"/>
      <c r="M10" s="128"/>
      <c r="N10" s="128"/>
      <c r="O10" s="128"/>
      <c r="P10" s="129"/>
    </row>
    <row r="11" spans="1:17" ht="26.25" customHeight="1" thickBot="1" x14ac:dyDescent="0.25">
      <c r="A11" s="6" t="s">
        <v>70</v>
      </c>
      <c r="B11" s="124" t="s">
        <v>88</v>
      </c>
      <c r="C11" s="125"/>
      <c r="D11" s="125"/>
      <c r="E11" s="125"/>
      <c r="F11" s="125"/>
      <c r="G11" s="125"/>
      <c r="H11" s="125"/>
      <c r="I11" s="125"/>
      <c r="J11" s="125"/>
      <c r="K11" s="125"/>
      <c r="L11" s="125"/>
      <c r="M11" s="125"/>
      <c r="N11" s="125"/>
      <c r="O11" s="125"/>
      <c r="P11" s="126"/>
    </row>
    <row r="12" spans="1:17" ht="26.25" customHeight="1" thickBot="1" x14ac:dyDescent="0.25">
      <c r="A12" s="6" t="s">
        <v>75</v>
      </c>
      <c r="B12" s="127" t="s">
        <v>89</v>
      </c>
      <c r="C12" s="128"/>
      <c r="D12" s="128"/>
      <c r="E12" s="128"/>
      <c r="F12" s="128"/>
      <c r="G12" s="128"/>
      <c r="H12" s="128"/>
      <c r="I12" s="128"/>
      <c r="J12" s="128"/>
      <c r="K12" s="128"/>
      <c r="L12" s="128"/>
      <c r="M12" s="128"/>
      <c r="N12" s="128"/>
      <c r="O12" s="128"/>
      <c r="P12" s="129"/>
    </row>
    <row r="13" spans="1:17" ht="26.25" customHeight="1" thickBot="1" x14ac:dyDescent="0.25">
      <c r="A13" s="6" t="s">
        <v>76</v>
      </c>
      <c r="B13" s="124" t="s">
        <v>90</v>
      </c>
      <c r="C13" s="125"/>
      <c r="D13" s="125"/>
      <c r="E13" s="125"/>
      <c r="F13" s="125"/>
      <c r="G13" s="125"/>
      <c r="H13" s="125"/>
      <c r="I13" s="125"/>
      <c r="J13" s="125"/>
      <c r="K13" s="125"/>
      <c r="L13" s="125"/>
      <c r="M13" s="125"/>
      <c r="N13" s="125"/>
      <c r="O13" s="125"/>
      <c r="P13" s="126"/>
    </row>
    <row r="14" spans="1:17" ht="26.25" customHeight="1" thickBot="1" x14ac:dyDescent="0.25">
      <c r="A14" s="5" t="s">
        <v>77</v>
      </c>
      <c r="B14" s="127" t="s">
        <v>91</v>
      </c>
      <c r="C14" s="128"/>
      <c r="D14" s="128"/>
      <c r="E14" s="128"/>
      <c r="F14" s="128"/>
      <c r="G14" s="128"/>
      <c r="H14" s="128"/>
      <c r="I14" s="128"/>
      <c r="J14" s="128"/>
      <c r="K14" s="128"/>
      <c r="L14" s="128"/>
      <c r="M14" s="128"/>
      <c r="N14" s="128"/>
      <c r="O14" s="128"/>
      <c r="P14" s="129"/>
    </row>
    <row r="15" spans="1:17" ht="36.75" customHeight="1" thickBot="1" x14ac:dyDescent="0.25">
      <c r="A15" s="7" t="s">
        <v>93</v>
      </c>
      <c r="B15" s="124" t="s">
        <v>38</v>
      </c>
      <c r="C15" s="125"/>
      <c r="D15" s="125"/>
      <c r="E15" s="125"/>
      <c r="F15" s="125"/>
      <c r="G15" s="125"/>
      <c r="H15" s="125"/>
      <c r="I15" s="125"/>
      <c r="J15" s="125"/>
      <c r="K15" s="125"/>
      <c r="L15" s="125"/>
      <c r="M15" s="125"/>
      <c r="N15" s="125"/>
      <c r="O15" s="125"/>
      <c r="P15" s="126"/>
    </row>
    <row r="16" spans="1:17" ht="32.25" customHeight="1" thickBot="1" x14ac:dyDescent="0.25">
      <c r="A16" s="7" t="s">
        <v>45</v>
      </c>
      <c r="B16" s="127" t="s">
        <v>57</v>
      </c>
      <c r="C16" s="128"/>
      <c r="D16" s="128"/>
      <c r="E16" s="128"/>
      <c r="F16" s="128"/>
      <c r="G16" s="128"/>
      <c r="H16" s="128"/>
      <c r="I16" s="128"/>
      <c r="J16" s="128"/>
      <c r="K16" s="128"/>
      <c r="L16" s="128"/>
      <c r="M16" s="128"/>
      <c r="N16" s="128"/>
      <c r="O16" s="128"/>
      <c r="P16" s="129"/>
    </row>
    <row r="17" spans="1:16" ht="64.5" customHeight="1" thickBot="1" x14ac:dyDescent="0.25">
      <c r="A17" s="3" t="s">
        <v>72</v>
      </c>
      <c r="B17" s="124" t="s">
        <v>92</v>
      </c>
      <c r="C17" s="125"/>
      <c r="D17" s="125"/>
      <c r="E17" s="125"/>
      <c r="F17" s="125"/>
      <c r="G17" s="125"/>
      <c r="H17" s="125"/>
      <c r="I17" s="125"/>
      <c r="J17" s="125"/>
      <c r="K17" s="125"/>
      <c r="L17" s="125"/>
      <c r="M17" s="125"/>
      <c r="N17" s="125"/>
      <c r="O17" s="125"/>
      <c r="P17" s="126"/>
    </row>
    <row r="18" spans="1:16" ht="32.25" customHeight="1" thickBot="1" x14ac:dyDescent="0.25">
      <c r="A18" s="3" t="s">
        <v>78</v>
      </c>
      <c r="B18" s="127" t="s">
        <v>0</v>
      </c>
      <c r="C18" s="128"/>
      <c r="D18" s="128"/>
      <c r="E18" s="128"/>
      <c r="F18" s="128"/>
      <c r="G18" s="128"/>
      <c r="H18" s="128"/>
      <c r="I18" s="128"/>
      <c r="J18" s="128"/>
      <c r="K18" s="128"/>
      <c r="L18" s="128"/>
      <c r="M18" s="128"/>
      <c r="N18" s="128"/>
      <c r="O18" s="128"/>
      <c r="P18" s="129"/>
    </row>
    <row r="19" spans="1:16" ht="26.25" customHeight="1" thickBot="1" x14ac:dyDescent="0.25">
      <c r="A19" s="5" t="s">
        <v>68</v>
      </c>
      <c r="B19" s="124" t="s">
        <v>58</v>
      </c>
      <c r="C19" s="125"/>
      <c r="D19" s="125"/>
      <c r="E19" s="125"/>
      <c r="F19" s="125"/>
      <c r="G19" s="125"/>
      <c r="H19" s="125"/>
      <c r="I19" s="125"/>
      <c r="J19" s="125"/>
      <c r="K19" s="125"/>
      <c r="L19" s="125"/>
      <c r="M19" s="125"/>
      <c r="N19" s="125"/>
      <c r="O19" s="125"/>
      <c r="P19" s="126"/>
    </row>
    <row r="20" spans="1:16" ht="26.25" customHeight="1" x14ac:dyDescent="0.2">
      <c r="I20" s="38"/>
      <c r="J20" s="38"/>
      <c r="K20" s="38"/>
      <c r="L20" s="38"/>
      <c r="M20" s="38"/>
      <c r="N20" s="38"/>
      <c r="O20" s="38"/>
      <c r="P20" s="38"/>
    </row>
    <row r="28" spans="1:16" x14ac:dyDescent="0.2">
      <c r="K28" s="39"/>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2014-05-21T20:31:16Z</dcterms:modified>
</cp:coreProperties>
</file>