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1840" windowHeight="8070"/>
  </bookViews>
  <sheets>
    <sheet name="List of Wells - Blank" sheetId="5" r:id="rId1"/>
    <sheet name="List of Wells - Example" sheetId="8" r:id="rId2"/>
    <sheet name="Instructions" sheetId="2" r:id="rId3"/>
    <sheet name="Sheet1" sheetId="9" r:id="rId4"/>
  </sheets>
  <definedNames>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F2" i="9" l="1"/>
  <c r="F3" i="9"/>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1" i="9"/>
  <c r="E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D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C2"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B2"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E1" i="9"/>
  <c r="D1" i="9"/>
  <c r="C1" i="9"/>
  <c r="B1" i="9"/>
</calcChain>
</file>

<file path=xl/sharedStrings.xml><?xml version="1.0" encoding="utf-8"?>
<sst xmlns="http://schemas.openxmlformats.org/spreadsheetml/2006/main" count="652" uniqueCount="309">
  <si>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</si>
  <si>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</si>
  <si>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</si>
  <si>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</si>
  <si>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</si>
  <si>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</si>
  <si>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</si>
  <si>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</si>
  <si>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</si>
  <si>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</si>
  <si>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</si>
  <si>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</si>
  <si>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</si>
  <si>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</si>
  <si>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</si>
  <si>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</si>
  <si>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</si>
  <si>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</si>
  <si>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</si>
  <si>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</si>
  <si>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</si>
  <si>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</si>
  <si>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</si>
  <si>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</si>
  <si>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</si>
  <si>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</si>
  <si>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</si>
  <si>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</si>
  <si>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</si>
  <si>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</si>
  <si>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</si>
  <si>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</si>
  <si>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</si>
  <si>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</si>
  <si>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</si>
  <si>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</si>
  <si>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</si>
  <si>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</si>
  <si>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</si>
  <si>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</si>
  <si>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</si>
  <si>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</si>
  <si>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</si>
  <si>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</si>
  <si>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</si>
  <si>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</si>
  <si>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</si>
  <si>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</si>
  <si>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</si>
  <si>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</si>
  <si>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</si>
  <si>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</si>
  <si>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</si>
  <si>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</si>
  <si>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</si>
  <si>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</si>
  <si>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</si>
  <si>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</si>
  <si>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</si>
  <si>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</si>
  <si>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</si>
  <si>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</si>
  <si>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</si>
  <si>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</si>
  <si>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</si>
  <si>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</si>
  <si>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</si>
  <si>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</si>
  <si>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</si>
  <si>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</si>
  <si>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</si>
  <si>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</si>
  <si>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</si>
  <si>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</si>
  <si>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</si>
  <si>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</si>
  <si>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</si>
  <si>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</si>
  <si>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</si>
  <si>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</si>
  <si>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</si>
  <si>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</si>
  <si>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</si>
  <si>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</si>
  <si>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</si>
  <si>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</si>
  <si>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</si>
  <si>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</si>
  <si>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</si>
  <si>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</si>
  <si>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</si>
  <si>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</si>
  <si>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</si>
  <si>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</si>
  <si>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</si>
  <si>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</si>
  <si>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not drilled yet</t>
  </si>
  <si>
    <t>PA</t>
  </si>
  <si>
    <t>WOOLLEY-BECKY 2A-7H-E168</t>
  </si>
  <si>
    <t>WOOLLEY-BECKY 2B-7H-E168</t>
  </si>
  <si>
    <t>WOOLLEY-BECKY 2C-7H-E168</t>
  </si>
  <si>
    <t>WOOLLEY-BECKY 2D-7H-E168</t>
  </si>
  <si>
    <t>WOOLLEY-BECKY 2E-7H-E168</t>
  </si>
  <si>
    <t>WOOLLEY-BECKY 2F-7H-E168</t>
  </si>
  <si>
    <t>WOOLLEY-BECKY 2G-7H-E168</t>
  </si>
  <si>
    <t>WOOLLEY-BECKY 2H-7H-E168</t>
  </si>
  <si>
    <t>Town: 1N Range: 68W Sec:7</t>
  </si>
  <si>
    <t>Encana Oil &amp; Gas (USA) Inc.</t>
  </si>
  <si>
    <t>05123077290000</t>
  </si>
  <si>
    <t>AMOCO-CHARTER 5</t>
  </si>
  <si>
    <t>KAUFFMAN K P COMPANY INCORPORATED</t>
  </si>
  <si>
    <t>05123095220000</t>
  </si>
  <si>
    <t>ARMSTEAD 2</t>
  </si>
  <si>
    <t>PDC ENERGY INC</t>
  </si>
  <si>
    <t>05123155940000</t>
  </si>
  <si>
    <t>ARMSTEAD GAS UNIT 4-31</t>
  </si>
  <si>
    <t>NOBLE ENERGY INCORPORATED</t>
  </si>
  <si>
    <t>05013060340000</t>
  </si>
  <si>
    <t>BAILEY 12-1</t>
  </si>
  <si>
    <t>H &amp; R WELL SERVICES INCORPORATED</t>
  </si>
  <si>
    <t>05013060530000</t>
  </si>
  <si>
    <t>BAILEY 1-A</t>
  </si>
  <si>
    <t>BAILEY 1E-12H</t>
  </si>
  <si>
    <t>BAILEY 1F-12H</t>
  </si>
  <si>
    <t>BAILEY 1G-12H</t>
  </si>
  <si>
    <t>BAILEY 41-12</t>
  </si>
  <si>
    <t>05013065340000</t>
  </si>
  <si>
    <t>BAILEY 42-12</t>
  </si>
  <si>
    <t>05013065000000</t>
  </si>
  <si>
    <t>BAILEY 43-1</t>
  </si>
  <si>
    <t>05013065330000</t>
  </si>
  <si>
    <t>BAILEY 43-12</t>
  </si>
  <si>
    <t>BAILEY 6-2-12</t>
  </si>
  <si>
    <t>BAILEY 6-4-12</t>
  </si>
  <si>
    <t>BAILEY 8-2-12</t>
  </si>
  <si>
    <t>BAILEY 8-4-1</t>
  </si>
  <si>
    <t>BAILEY 8-6-12</t>
  </si>
  <si>
    <t>05013065510000</t>
  </si>
  <si>
    <t>BAILEY 8-8-1</t>
  </si>
  <si>
    <t>BEARDEN 0-6-6</t>
  </si>
  <si>
    <t>05123097640000</t>
  </si>
  <si>
    <t>BEARDEN 1</t>
  </si>
  <si>
    <t>05123236020000</t>
  </si>
  <si>
    <t>BEARDEN 13-6</t>
  </si>
  <si>
    <t>05123230010000</t>
  </si>
  <si>
    <t>BEARDEN 14-6</t>
  </si>
  <si>
    <t>05123221620000</t>
  </si>
  <si>
    <t>BEARDEN 23-6</t>
  </si>
  <si>
    <t>05123235590000</t>
  </si>
  <si>
    <t>BEARDEN 24-6</t>
  </si>
  <si>
    <t>05123349420000</t>
  </si>
  <si>
    <t>BEARDEN 2-4-6</t>
  </si>
  <si>
    <t>05123349430000</t>
  </si>
  <si>
    <t>BEARDEN 2-8-6</t>
  </si>
  <si>
    <t>05123098130000</t>
  </si>
  <si>
    <t>BECKY 1</t>
  </si>
  <si>
    <t>FOUNDATION ENERGY MANAGEMENT LLC</t>
  </si>
  <si>
    <t>05123104270000</t>
  </si>
  <si>
    <t>BECKY 2-6</t>
  </si>
  <si>
    <t>05123098140000</t>
  </si>
  <si>
    <t>BECKY 5-6</t>
  </si>
  <si>
    <t>05123098150000</t>
  </si>
  <si>
    <t>BECKY 7-6</t>
  </si>
  <si>
    <t>05123237580000</t>
  </si>
  <si>
    <t>BILLINGS 21-7</t>
  </si>
  <si>
    <t>05123268880000</t>
  </si>
  <si>
    <t>BULTHAUP 10-6</t>
  </si>
  <si>
    <t>KERR-MCGEE OIL &amp; GAS ONSHORE LP</t>
  </si>
  <si>
    <t>05123268870000</t>
  </si>
  <si>
    <t>BULTHAUP 15-6</t>
  </si>
  <si>
    <t>05123268800000</t>
  </si>
  <si>
    <t>BULTHAUP 17-6</t>
  </si>
  <si>
    <t>05123268830000</t>
  </si>
  <si>
    <t>BULTHAUP 21-6</t>
  </si>
  <si>
    <t>05123268860000</t>
  </si>
  <si>
    <t>BULTHAUP 23-6</t>
  </si>
  <si>
    <t>05123268900000</t>
  </si>
  <si>
    <t>BULTHAUP 24-6</t>
  </si>
  <si>
    <t>05123268820000</t>
  </si>
  <si>
    <t>BULTHAUP 27-6</t>
  </si>
  <si>
    <t>05123092050000</t>
  </si>
  <si>
    <t>CARL A PETERSON 1</t>
  </si>
  <si>
    <t>05123154230000</t>
  </si>
  <si>
    <t>CINQUE 8-31</t>
  </si>
  <si>
    <t>ERIE WOOLLEY 4A-18H-I168</t>
  </si>
  <si>
    <t>ERIE WOOLLEY 4B-18H-I168</t>
  </si>
  <si>
    <t>ERIE WOOLLEY 4C-18H-I168</t>
  </si>
  <si>
    <t>ERIE WOOLLEY 4D-18H-I168</t>
  </si>
  <si>
    <t>ERIE WOOLLEY 4E-18H-I168</t>
  </si>
  <si>
    <t>05123268780000</t>
  </si>
  <si>
    <t>I &amp; J 7-6</t>
  </si>
  <si>
    <t>05123329210000</t>
  </si>
  <si>
    <t>I&amp;J 1-6-7H</t>
  </si>
  <si>
    <t>KAUFFMAN K P CO INC</t>
  </si>
  <si>
    <t>05123124560000</t>
  </si>
  <si>
    <t>KENNETH E KOCH A 1</t>
  </si>
  <si>
    <t>THOMAS 0-4-7</t>
  </si>
  <si>
    <t>THOMAS 23-7</t>
  </si>
  <si>
    <t>05123259640000</t>
  </si>
  <si>
    <t>THOMAS 33-7</t>
  </si>
  <si>
    <t>THOMAS 4-4-7</t>
  </si>
  <si>
    <t>THOMAS 4-6-7</t>
  </si>
  <si>
    <t>05123190720000</t>
  </si>
  <si>
    <t>THOMAS 7-12</t>
  </si>
  <si>
    <t>05123107100000</t>
  </si>
  <si>
    <t>THOMAS-E UNIT 1</t>
  </si>
  <si>
    <t>WHEELER 1E-1H</t>
  </si>
  <si>
    <t>WHEELER 1F-1H</t>
  </si>
  <si>
    <t>WHEELER 1G-1H</t>
  </si>
  <si>
    <t>WHEELER 1H-1H</t>
  </si>
  <si>
    <t>WHEELER 42-1</t>
  </si>
  <si>
    <t>WHEELER 8-0-1</t>
  </si>
  <si>
    <t>0501306449</t>
  </si>
  <si>
    <t>WHEELER G UNIT 1</t>
  </si>
  <si>
    <t>05123090930000</t>
  </si>
  <si>
    <t>WOOLEY 1-A</t>
  </si>
  <si>
    <t>05123329790000</t>
  </si>
  <si>
    <t>WOOLLEY 11-7</t>
  </si>
  <si>
    <t>05123229880000</t>
  </si>
  <si>
    <t>WOOLLEY 12-7</t>
  </si>
  <si>
    <t>05123220150000</t>
  </si>
  <si>
    <t>WOOLLEY 21-7</t>
  </si>
  <si>
    <t>05123329820000</t>
  </si>
  <si>
    <t>WOOLLEY 22-7</t>
  </si>
  <si>
    <t>05123329840000</t>
  </si>
  <si>
    <t>WOOLLEY 2-4-7</t>
  </si>
  <si>
    <t>05123329470000</t>
  </si>
  <si>
    <t>WOOLLEY 31-7</t>
  </si>
  <si>
    <t>05123329860000</t>
  </si>
  <si>
    <t>WOOLLEY 4-0-7</t>
  </si>
  <si>
    <t>05123329500000</t>
  </si>
  <si>
    <t>WOOLLEY 4-2-7</t>
  </si>
  <si>
    <t>05123329540000</t>
  </si>
  <si>
    <t>WOOLLEY 6-0-7</t>
  </si>
  <si>
    <t>05123329510000</t>
  </si>
  <si>
    <t>WOOLLEY 6-4-7</t>
  </si>
  <si>
    <t>05123176880000</t>
  </si>
  <si>
    <t>WOOLLEY F UNIT 1</t>
  </si>
  <si>
    <t>SUSSEX well that did not penetrate the NIOBRARA. Was permitted to only be drilled to 5070'.</t>
  </si>
  <si>
    <t>SUSSEX well that did not penetrate the NIOBRARA. Only drilled to 4925'.</t>
  </si>
  <si>
    <t>TOC from COGCC doc#840934</t>
  </si>
  <si>
    <t>Well P&amp;A'd in 1996.  From COGCC doc# 33704. CIBP set @ 4900' w/ 2 sxs cement. Cut production casing at 2900'. Set 40 sxs cement @ 790'. Set 10 sxs cement @ surface. 'TOC from COGCC doc#33702</t>
  </si>
  <si>
    <t>Well P&amp;a'd in 2010. From COGCC doc# 01306053. Set CIBP @ 8160' w/ 2sxs cement, set CIBP @ 7730' w/ 2 sxs cement, set CIBP @ 7650 w/ 2 sxs cement. Perf and squeeze @ 3750' and pump 100 sxs cement. Pump 100 sxs inside casing from 2300' - 3500'. Perf and squeeze @ 775' w/ 185 sxs cement. Pump 8 sxs from 569' - 669'. Set 5 sxs cement @ surface.</t>
  </si>
  <si>
    <t>WO</t>
  </si>
  <si>
    <t>TOC from COGCC doc#32786</t>
  </si>
  <si>
    <t>SUSSEX/SHANNON well that did not penetrate the Niobrara. Only drilled to 5010'.</t>
  </si>
  <si>
    <t>We will ask Noble Energy if they have a CBL for the well. If not we will run one, and remediate to get at least 200' above the Niobrara top if necessary.</t>
  </si>
  <si>
    <t>TOC from COGCC doc#50995</t>
  </si>
  <si>
    <t>TOC from COGCC doc# 50983</t>
  </si>
  <si>
    <t>SUSSEX/SHANNON well that did not penetrate the Niobrara. Only drilled to 5172'.</t>
  </si>
  <si>
    <t>TOC from COGCC doc# 58867</t>
  </si>
  <si>
    <t>Well PA'd in 1997. Set CIBP @ 4500' w/ 25 sxs cement. Pump 40 sxs cement @ 791', and 10 sxs cement @ surface. Well did not penetrate the Niobrara.</t>
  </si>
  <si>
    <t>We will ask KMG if they have a CBL for the well. If not we will run one, and remediate to get at least 200' above the Niobrara top if necessary.</t>
  </si>
  <si>
    <t>TOC from COGCC doc#51012</t>
  </si>
  <si>
    <t>TOC from COGCC doc#51111, we will need to add cement above Niobrara to get at least 200' of coverage</t>
  </si>
  <si>
    <t>TOC from COGCC doc#51751</t>
  </si>
  <si>
    <t>Yes, DV Tool @ 820'</t>
  </si>
  <si>
    <t>TOC from COGCC doc#51067, we will need to add cement above Niobrara to get at leats 200' of coverage</t>
  </si>
  <si>
    <t>we will provide at least 200' coverage above the Niobrara formation</t>
  </si>
  <si>
    <t>05-123-07729</t>
  </si>
  <si>
    <t>05-123-09522</t>
  </si>
  <si>
    <t>05-123-15594</t>
  </si>
  <si>
    <t>05-013-06034</t>
  </si>
  <si>
    <t>05-013-06053</t>
  </si>
  <si>
    <t>05-013-06534</t>
  </si>
  <si>
    <t>05-013-06500</t>
  </si>
  <si>
    <t>05-013-06533</t>
  </si>
  <si>
    <t>05-013-06551</t>
  </si>
  <si>
    <t>05-233-49490</t>
  </si>
  <si>
    <t>05-123-09764</t>
  </si>
  <si>
    <t>05-123-23602</t>
  </si>
  <si>
    <t>05-123-23001</t>
  </si>
  <si>
    <t>05-123-22162</t>
  </si>
  <si>
    <t>05-123-23559</t>
  </si>
  <si>
    <t>05-123-34942</t>
  </si>
  <si>
    <t>05-123-34943</t>
  </si>
  <si>
    <t>05-123-09813</t>
  </si>
  <si>
    <t>05-123-10427</t>
  </si>
  <si>
    <t>05-123-09814</t>
  </si>
  <si>
    <t>05-123-09815</t>
  </si>
  <si>
    <t>05-123-23758</t>
  </si>
  <si>
    <t>05-123-26888</t>
  </si>
  <si>
    <t>05-123-26887</t>
  </si>
  <si>
    <t>05-123-26880</t>
  </si>
  <si>
    <t>05-123-26883</t>
  </si>
  <si>
    <t>05-123-26886</t>
  </si>
  <si>
    <t>05-123-26890</t>
  </si>
  <si>
    <t>05-123-26882</t>
  </si>
  <si>
    <t>05-123-09205</t>
  </si>
  <si>
    <t>05-123-15423</t>
  </si>
  <si>
    <t>05-123-26878</t>
  </si>
  <si>
    <t>05-123-32921</t>
  </si>
  <si>
    <t>05-123-12456</t>
  </si>
  <si>
    <t>05-123-25964</t>
  </si>
  <si>
    <t>05-123-19072</t>
  </si>
  <si>
    <t>05-123-10710</t>
  </si>
  <si>
    <t>05-013-06449</t>
  </si>
  <si>
    <t>05-123-09093</t>
  </si>
  <si>
    <t>05-123-32979</t>
  </si>
  <si>
    <t>05-123-22988</t>
  </si>
  <si>
    <t>05-123-22015</t>
  </si>
  <si>
    <t>05-123-32982</t>
  </si>
  <si>
    <t>05-123-32984</t>
  </si>
  <si>
    <t>05-123-32947</t>
  </si>
  <si>
    <t>05-123-32986</t>
  </si>
  <si>
    <t>05-123-32950</t>
  </si>
  <si>
    <t>05-123-32954</t>
  </si>
  <si>
    <t>05-123-32951</t>
  </si>
  <si>
    <t>05-123-17688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</si>
</sst>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6" x14ac:knownFonts="1">
    <font>
      <sz val="10"/>
      <name val="Arial"/>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95">
    <xf numFmtId="0" fontId="0" fillId="0" borderId="0"/>
    <xf numFmtId="0" fontId="2" fillId="0" borderId="0"/>
    <xf numFmtId="0" fontId="1" fillId="0" borderId="0"/>
    <xf numFmtId="0" fontId="9" fillId="0" borderId="0"/>
    <xf numFmtId="0" fontId="28" fillId="36" borderId="0" applyNumberFormat="0" applyBorder="0" applyAlignment="0" applyProtection="0"/>
    <xf numFmtId="0" fontId="1" fillId="13"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1" fillId="1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1" fillId="21"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1" fillId="25"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1" fillId="29"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1" fillId="33"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1" fillId="14"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1" fillId="18"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4" borderId="0" applyNumberFormat="0" applyBorder="0" applyAlignment="0" applyProtection="0"/>
    <xf numFmtId="0" fontId="1" fillId="22"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39" borderId="0" applyNumberFormat="0" applyBorder="0" applyAlignment="0" applyProtection="0"/>
    <xf numFmtId="0" fontId="1" fillId="26"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2" borderId="0" applyNumberFormat="0" applyBorder="0" applyAlignment="0" applyProtection="0"/>
    <xf numFmtId="0" fontId="1"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5" borderId="0" applyNumberFormat="0" applyBorder="0" applyAlignment="0" applyProtection="0"/>
    <xf numFmtId="0" fontId="1" fillId="34"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9" fillId="46" borderId="0" applyNumberFormat="0" applyBorder="0" applyAlignment="0" applyProtection="0"/>
    <xf numFmtId="0" fontId="27" fillId="1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3" borderId="0" applyNumberFormat="0" applyBorder="0" applyAlignment="0" applyProtection="0"/>
    <xf numFmtId="0" fontId="27" fillId="19"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7" fillId="2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7" borderId="0" applyNumberFormat="0" applyBorder="0" applyAlignment="0" applyProtection="0"/>
    <xf numFmtId="0" fontId="27" fillId="2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31"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7" fillId="35"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7" fillId="1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7" fillId="16"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7" fillId="20"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7" fillId="24"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2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3" borderId="0" applyNumberFormat="0" applyBorder="0" applyAlignment="0" applyProtection="0"/>
    <xf numFmtId="0" fontId="27" fillId="32"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30" fillId="37" borderId="0" applyNumberFormat="0" applyBorder="0" applyAlignment="0" applyProtection="0"/>
    <xf numFmtId="0" fontId="17" fillId="6"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1" fillId="54" borderId="49" applyNumberFormat="0" applyAlignment="0" applyProtection="0"/>
    <xf numFmtId="0" fontId="21" fillId="9" borderId="43" applyNumberFormat="0" applyAlignment="0" applyProtection="0"/>
    <xf numFmtId="0" fontId="31" fillId="54" borderId="49" applyNumberFormat="0" applyAlignment="0" applyProtection="0"/>
    <xf numFmtId="0" fontId="31" fillId="54" borderId="49" applyNumberFormat="0" applyAlignment="0" applyProtection="0"/>
    <xf numFmtId="0" fontId="32" fillId="55" borderId="50" applyNumberFormat="0" applyAlignment="0" applyProtection="0"/>
    <xf numFmtId="0" fontId="23" fillId="10" borderId="46" applyNumberFormat="0" applyAlignment="0" applyProtection="0"/>
    <xf numFmtId="0" fontId="32" fillId="55" borderId="50" applyNumberFormat="0" applyAlignment="0" applyProtection="0"/>
    <xf numFmtId="0" fontId="32" fillId="55" borderId="50" applyNumberFormat="0" applyAlignment="0" applyProtection="0"/>
    <xf numFmtId="43" fontId="28" fillId="0" borderId="0" applyFont="0" applyFill="0" applyBorder="0" applyAlignment="0" applyProtection="0"/>
    <xf numFmtId="44" fontId="28" fillId="0" borderId="0" applyFont="0" applyFill="0" applyBorder="0" applyAlignment="0" applyProtection="0"/>
    <xf numFmtId="44" fontId="9" fillId="0" borderId="0" applyFont="0" applyFill="0" applyBorder="0" applyAlignment="0" applyProtection="0"/>
    <xf numFmtId="0" fontId="33" fillId="0" borderId="0" applyNumberFormat="0" applyFill="0" applyBorder="0" applyAlignment="0" applyProtection="0"/>
    <xf numFmtId="0" fontId="25"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38" borderId="0" applyNumberFormat="0" applyBorder="0" applyAlignment="0" applyProtection="0"/>
    <xf numFmtId="0" fontId="16" fillId="5"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5" fillId="0" borderId="51" applyNumberFormat="0" applyFill="0" applyAlignment="0" applyProtection="0"/>
    <xf numFmtId="0" fontId="13" fillId="0" borderId="40" applyNumberFormat="0" applyFill="0" applyAlignment="0" applyProtection="0"/>
    <xf numFmtId="0" fontId="35" fillId="0" borderId="51" applyNumberFormat="0" applyFill="0" applyAlignment="0" applyProtection="0"/>
    <xf numFmtId="0" fontId="35" fillId="0" borderId="51" applyNumberFormat="0" applyFill="0" applyAlignment="0" applyProtection="0"/>
    <xf numFmtId="0" fontId="36" fillId="0" borderId="52" applyNumberFormat="0" applyFill="0" applyAlignment="0" applyProtection="0"/>
    <xf numFmtId="0" fontId="14" fillId="0" borderId="41" applyNumberFormat="0" applyFill="0" applyAlignment="0" applyProtection="0"/>
    <xf numFmtId="0" fontId="36" fillId="0" borderId="52" applyNumberFormat="0" applyFill="0" applyAlignment="0" applyProtection="0"/>
    <xf numFmtId="0" fontId="36" fillId="0" borderId="52" applyNumberFormat="0" applyFill="0" applyAlignment="0" applyProtection="0"/>
    <xf numFmtId="0" fontId="37" fillId="0" borderId="53" applyNumberFormat="0" applyFill="0" applyAlignment="0" applyProtection="0"/>
    <xf numFmtId="0" fontId="15" fillId="0" borderId="42" applyNumberFormat="0" applyFill="0" applyAlignment="0" applyProtection="0"/>
    <xf numFmtId="0" fontId="37" fillId="0" borderId="53" applyNumberFormat="0" applyFill="0" applyAlignment="0" applyProtection="0"/>
    <xf numFmtId="0" fontId="37" fillId="0" borderId="53" applyNumberFormat="0" applyFill="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41" borderId="49" applyNumberFormat="0" applyAlignment="0" applyProtection="0"/>
    <xf numFmtId="0" fontId="19" fillId="8" borderId="43" applyNumberFormat="0" applyAlignment="0" applyProtection="0"/>
    <xf numFmtId="0" fontId="38" fillId="41" borderId="49" applyNumberFormat="0" applyAlignment="0" applyProtection="0"/>
    <xf numFmtId="0" fontId="38" fillId="41" borderId="49" applyNumberFormat="0" applyAlignment="0" applyProtection="0"/>
    <xf numFmtId="0" fontId="39" fillId="0" borderId="54" applyNumberFormat="0" applyFill="0" applyAlignment="0" applyProtection="0"/>
    <xf numFmtId="0" fontId="22" fillId="0" borderId="45" applyNumberFormat="0" applyFill="0" applyAlignment="0" applyProtection="0"/>
    <xf numFmtId="0" fontId="39" fillId="0" borderId="54" applyNumberFormat="0" applyFill="0" applyAlignment="0" applyProtection="0"/>
    <xf numFmtId="0" fontId="39" fillId="0" borderId="54" applyNumberFormat="0" applyFill="0" applyAlignment="0" applyProtection="0"/>
    <xf numFmtId="0" fontId="40" fillId="56" borderId="0" applyNumberFormat="0" applyBorder="0" applyAlignment="0" applyProtection="0"/>
    <xf numFmtId="0" fontId="18" fillId="7" borderId="0" applyNumberFormat="0" applyBorder="0" applyAlignment="0" applyProtection="0"/>
    <xf numFmtId="0" fontId="40" fillId="56" borderId="0" applyNumberFormat="0" applyBorder="0" applyAlignment="0" applyProtection="0"/>
    <xf numFmtId="0" fontId="40" fillId="56" borderId="0" applyNumberFormat="0" applyBorder="0" applyAlignment="0" applyProtection="0"/>
    <xf numFmtId="0" fontId="28" fillId="0" borderId="0"/>
    <xf numFmtId="0" fontId="28" fillId="0" borderId="0"/>
    <xf numFmtId="0" fontId="28" fillId="0" borderId="0"/>
    <xf numFmtId="0" fontId="9" fillId="0" borderId="0"/>
    <xf numFmtId="0" fontId="9" fillId="0" borderId="0"/>
    <xf numFmtId="0" fontId="9" fillId="0" borderId="0"/>
    <xf numFmtId="0" fontId="28" fillId="0" borderId="0"/>
    <xf numFmtId="0" fontId="9" fillId="0" borderId="0"/>
    <xf numFmtId="0" fontId="28" fillId="0" borderId="0"/>
    <xf numFmtId="0" fontId="41"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28" fillId="0" borderId="0"/>
    <xf numFmtId="0" fontId="28" fillId="0" borderId="0"/>
    <xf numFmtId="0" fontId="9" fillId="0" borderId="0"/>
    <xf numFmtId="0" fontId="28" fillId="0" borderId="0"/>
    <xf numFmtId="0" fontId="9" fillId="0" borderId="0"/>
    <xf numFmtId="0" fontId="28" fillId="0" borderId="0"/>
    <xf numFmtId="0" fontId="28" fillId="0" borderId="0"/>
    <xf numFmtId="0" fontId="28" fillId="57" borderId="55" applyNumberFormat="0" applyFont="0" applyAlignment="0" applyProtection="0"/>
    <xf numFmtId="0" fontId="1" fillId="11" borderId="47" applyNumberFormat="0" applyFont="0" applyAlignment="0" applyProtection="0"/>
    <xf numFmtId="0" fontId="28" fillId="57" borderId="55" applyNumberFormat="0" applyFont="0" applyAlignment="0" applyProtection="0"/>
    <xf numFmtId="0" fontId="28" fillId="57" borderId="55" applyNumberFormat="0" applyFont="0" applyAlignment="0" applyProtection="0"/>
    <xf numFmtId="0" fontId="42" fillId="54" borderId="56" applyNumberFormat="0" applyAlignment="0" applyProtection="0"/>
    <xf numFmtId="0" fontId="20" fillId="9" borderId="44" applyNumberFormat="0" applyAlignment="0" applyProtection="0"/>
    <xf numFmtId="0" fontId="42" fillId="54" borderId="56" applyNumberFormat="0" applyAlignment="0" applyProtection="0"/>
    <xf numFmtId="0" fontId="42" fillId="54" borderId="56" applyNumberFormat="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57" applyNumberFormat="0" applyFill="0" applyAlignment="0" applyProtection="0"/>
    <xf numFmtId="0" fontId="26" fillId="0" borderId="48" applyNumberFormat="0" applyFill="0" applyAlignment="0" applyProtection="0"/>
    <xf numFmtId="0" fontId="44" fillId="0" borderId="57" applyNumberFormat="0" applyFill="0" applyAlignment="0" applyProtection="0"/>
    <xf numFmtId="0" fontId="44" fillId="0" borderId="57" applyNumberFormat="0" applyFill="0" applyAlignment="0" applyProtection="0"/>
    <xf numFmtId="0" fontId="45" fillId="0" borderId="0" applyNumberFormat="0" applyFill="0" applyBorder="0" applyAlignment="0" applyProtection="0"/>
    <xf numFmtId="0" fontId="2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cellStyleXfs>
  <cellXfs count="121">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8"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1" fontId="4" fillId="4" borderId="28" xfId="0" applyNumberFormat="1" applyFont="1" applyFill="1" applyBorder="1" applyAlignment="1">
      <alignment horizontal="center" vertical="center" wrapText="1"/>
    </xf>
    <xf numFmtId="1" fontId="9" fillId="2" borderId="20" xfId="0" applyNumberFormat="1" applyFont="1" applyFill="1" applyBorder="1" applyAlignment="1">
      <alignment horizontal="center" vertical="center"/>
    </xf>
    <xf numFmtId="1" fontId="9" fillId="2" borderId="21"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2" borderId="20" xfId="0" applyNumberFormat="1" applyFont="1" applyFill="1" applyBorder="1" applyAlignment="1">
      <alignment horizontal="center" vertical="center" wrapText="1"/>
    </xf>
    <xf numFmtId="1" fontId="9" fillId="2" borderId="4" xfId="0" applyNumberFormat="1" applyFont="1" applyFill="1" applyBorder="1" applyAlignment="1">
      <alignment horizontal="center" vertical="center"/>
    </xf>
    <xf numFmtId="1" fontId="9" fillId="2" borderId="21" xfId="0" applyNumberFormat="1" applyFont="1" applyFill="1" applyBorder="1" applyAlignment="1">
      <alignment horizontal="center" vertical="center"/>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9" fillId="0" borderId="16" xfId="0" applyFont="1" applyBorder="1"/>
    <xf numFmtId="1" fontId="9" fillId="2" borderId="19" xfId="0" applyNumberFormat="1" applyFont="1" applyFill="1" applyBorder="1" applyAlignment="1">
      <alignment horizontal="center" vertical="center"/>
    </xf>
    <xf numFmtId="14" fontId="9" fillId="2" borderId="21" xfId="0" applyNumberFormat="1" applyFont="1" applyFill="1" applyBorder="1" applyAlignment="1">
      <alignment horizontal="center" vertical="center" wrapText="1"/>
    </xf>
    <xf numFmtId="1" fontId="9" fillId="0" borderId="20" xfId="0" applyNumberFormat="1" applyFont="1" applyFill="1" applyBorder="1" applyAlignment="1">
      <alignment horizontal="center" vertical="center"/>
    </xf>
    <xf numFmtId="1" fontId="9" fillId="0" borderId="21" xfId="0" applyNumberFormat="1" applyFont="1" applyFill="1" applyBorder="1" applyAlignment="1">
      <alignment horizontal="center" vertical="center" wrapText="1"/>
    </xf>
    <xf numFmtId="14" fontId="9" fillId="0" borderId="21" xfId="0" applyNumberFormat="1" applyFont="1" applyFill="1" applyBorder="1" applyAlignment="1">
      <alignment horizontal="center" vertical="center" wrapText="1"/>
    </xf>
    <xf numFmtId="1" fontId="9" fillId="0" borderId="21" xfId="0" applyNumberFormat="1" applyFont="1" applyFill="1" applyBorder="1" applyAlignment="1">
      <alignment horizontal="center" vertical="center"/>
    </xf>
    <xf numFmtId="1" fontId="9" fillId="0" borderId="19" xfId="0" applyNumberFormat="1" applyFont="1" applyFill="1" applyBorder="1" applyAlignment="1">
      <alignment horizontal="center" vertical="center"/>
    </xf>
    <xf numFmtId="1" fontId="9" fillId="0" borderId="4" xfId="0" applyNumberFormat="1" applyFont="1" applyFill="1" applyBorder="1" applyAlignment="1">
      <alignment horizontal="center" vertical="center"/>
    </xf>
    <xf numFmtId="1" fontId="9" fillId="0" borderId="0" xfId="0" applyNumberFormat="1" applyFont="1" applyFill="1"/>
    <xf numFmtId="1" fontId="9" fillId="2" borderId="18" xfId="0" applyNumberFormat="1" applyFont="1" applyFill="1" applyBorder="1" applyAlignment="1">
      <alignment horizontal="left" vertical="center"/>
    </xf>
    <xf numFmtId="1" fontId="9" fillId="2" borderId="0" xfId="0" applyNumberFormat="1" applyFont="1" applyFill="1" applyBorder="1" applyAlignment="1">
      <alignment horizontal="left" vertical="center"/>
    </xf>
    <xf numFmtId="1" fontId="9" fillId="2" borderId="19" xfId="0" applyNumberFormat="1" applyFont="1" applyFill="1" applyBorder="1" applyAlignment="1">
      <alignment horizontal="left" vertical="center"/>
    </xf>
    <xf numFmtId="1" fontId="9" fillId="0" borderId="13" xfId="0" applyNumberFormat="1" applyFont="1" applyBorder="1" applyAlignment="1">
      <alignment horizontal="left"/>
    </xf>
    <xf numFmtId="1" fontId="9" fillId="0" borderId="14" xfId="0" applyNumberFormat="1" applyFont="1" applyBorder="1" applyAlignment="1">
      <alignment horizontal="left"/>
    </xf>
    <xf numFmtId="1" fontId="9" fillId="0" borderId="17" xfId="0" applyNumberFormat="1" applyFont="1" applyBorder="1" applyAlignment="1">
      <alignment horizontal="left"/>
    </xf>
    <xf numFmtId="1" fontId="11" fillId="0" borderId="13" xfId="0" applyNumberFormat="1" applyFont="1" applyBorder="1" applyAlignment="1">
      <alignment horizontal="right"/>
    </xf>
    <xf numFmtId="1" fontId="11" fillId="0" borderId="14" xfId="0" applyNumberFormat="1" applyFont="1" applyBorder="1" applyAlignment="1">
      <alignment horizontal="right"/>
    </xf>
    <xf numFmtId="1" fontId="11" fillId="0" borderId="17" xfId="0" applyNumberFormat="1" applyFont="1" applyBorder="1" applyAlignment="1">
      <alignment horizontal="right"/>
    </xf>
    <xf numFmtId="1" fontId="9" fillId="0" borderId="18"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9" fillId="0" borderId="19" xfId="0" applyNumberFormat="1" applyFont="1" applyFill="1" applyBorder="1" applyAlignment="1">
      <alignment horizontal="left"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7" xfId="0" applyNumberFormat="1" applyFont="1" applyBorder="1" applyAlignment="1">
      <alignment horizontal="center" vertical="center"/>
    </xf>
    <xf numFmtId="1" fontId="10" fillId="0" borderId="13" xfId="0" applyNumberFormat="1" applyFont="1" applyBorder="1" applyAlignment="1">
      <alignment horizontal="center"/>
    </xf>
    <xf numFmtId="1" fontId="9" fillId="0" borderId="14" xfId="0" applyNumberFormat="1" applyFont="1" applyBorder="1"/>
    <xf numFmtId="1" fontId="9" fillId="0" borderId="17" xfId="0" applyNumberFormat="1" applyFont="1" applyBorder="1"/>
    <xf numFmtId="1" fontId="9" fillId="0" borderId="13" xfId="0" applyNumberFormat="1" applyFont="1" applyBorder="1" applyAlignment="1">
      <alignment horizontal="center"/>
    </xf>
    <xf numFmtId="1" fontId="9" fillId="0" borderId="13" xfId="0" applyNumberFormat="1" applyFont="1" applyBorder="1" applyAlignment="1">
      <alignment horizontal="center" vertical="center"/>
    </xf>
    <xf numFmtId="1" fontId="9" fillId="0" borderId="37" xfId="0" applyNumberFormat="1" applyFont="1" applyBorder="1" applyAlignment="1">
      <alignment horizontal="center"/>
    </xf>
    <xf numFmtId="1" fontId="9" fillId="0" borderId="38" xfId="0" applyNumberFormat="1" applyFont="1" applyBorder="1"/>
    <xf numFmtId="1" fontId="6" fillId="4" borderId="23" xfId="0" applyNumberFormat="1" applyFont="1" applyFill="1" applyBorder="1" applyAlignment="1">
      <alignment horizontal="center" vertical="center"/>
    </xf>
    <xf numFmtId="1" fontId="9" fillId="0" borderId="24" xfId="0" applyNumberFormat="1" applyFont="1" applyBorder="1"/>
    <xf numFmtId="1" fontId="9" fillId="0" borderId="12" xfId="0" applyNumberFormat="1" applyFont="1" applyBorder="1"/>
    <xf numFmtId="1" fontId="9" fillId="0" borderId="15" xfId="0" applyNumberFormat="1" applyFont="1" applyBorder="1"/>
    <xf numFmtId="1" fontId="4" fillId="4" borderId="26"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4" fillId="4" borderId="25" xfId="0" applyNumberFormat="1" applyFont="1" applyFill="1" applyBorder="1" applyAlignment="1">
      <alignment horizontal="center" vertical="center" wrapText="1"/>
    </xf>
    <xf numFmtId="0" fontId="9" fillId="3" borderId="33"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3"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5" xfId="0" applyFont="1" applyBorder="1" applyAlignment="1">
      <alignment horizontal="center"/>
    </xf>
    <xf numFmtId="0" fontId="10" fillId="0" borderId="5" xfId="0" applyFont="1" applyBorder="1" applyAlignment="1">
      <alignment horizontal="center"/>
    </xf>
    <xf numFmtId="0" fontId="9" fillId="3" borderId="33"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9" fillId="0" borderId="13" xfId="0" applyFont="1" applyBorder="1" applyAlignment="1">
      <alignment horizontal="left"/>
    </xf>
    <xf numFmtId="0" fontId="9" fillId="0" borderId="14" xfId="0" applyFont="1" applyBorder="1" applyAlignment="1">
      <alignment horizontal="left"/>
    </xf>
    <xf numFmtId="0" fontId="9" fillId="0" borderId="17" xfId="0" applyFont="1" applyBorder="1" applyAlignment="1">
      <alignment horizontal="left"/>
    </xf>
    <xf numFmtId="0" fontId="11" fillId="0" borderId="13" xfId="0" applyFont="1" applyBorder="1" applyAlignment="1">
      <alignment horizontal="right"/>
    </xf>
    <xf numFmtId="0" fontId="11" fillId="0" borderId="14" xfId="0" applyFont="1" applyBorder="1" applyAlignment="1">
      <alignment horizontal="right"/>
    </xf>
    <xf numFmtId="0" fontId="11" fillId="0" borderId="17" xfId="0" applyFont="1" applyBorder="1" applyAlignment="1">
      <alignment horizontal="right"/>
    </xf>
    <xf numFmtId="0" fontId="9" fillId="0" borderId="39" xfId="0" applyFont="1" applyBorder="1" applyAlignment="1">
      <alignment horizontal="center"/>
    </xf>
    <xf numFmtId="0" fontId="9" fillId="0" borderId="5" xfId="0" applyFont="1" applyBorder="1" applyAlignment="1">
      <alignment horizontal="center" vertical="center"/>
    </xf>
    <xf numFmtId="0" fontId="9" fillId="0" borderId="39"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cellXfs>
  <cellStyles count="195">
    <cellStyle name="20% - Accent1 2" xfId="5"/>
    <cellStyle name="20% - Accent1 3" xfId="6"/>
    <cellStyle name="20% - Accent1 4" xfId="7"/>
    <cellStyle name="20% - Accent1 5" xfId="4"/>
    <cellStyle name="20% - Accent2 2" xfId="9"/>
    <cellStyle name="20% - Accent2 3" xfId="10"/>
    <cellStyle name="20% - Accent2 4" xfId="11"/>
    <cellStyle name="20% - Accent2 5" xfId="8"/>
    <cellStyle name="20% - Accent3 2" xfId="13"/>
    <cellStyle name="20% - Accent3 3" xfId="14"/>
    <cellStyle name="20% - Accent3 4" xfId="15"/>
    <cellStyle name="20% - Accent3 5" xfId="12"/>
    <cellStyle name="20% - Accent4 2" xfId="17"/>
    <cellStyle name="20% - Accent4 3" xfId="18"/>
    <cellStyle name="20% - Accent4 4" xfId="19"/>
    <cellStyle name="20% - Accent4 5" xfId="16"/>
    <cellStyle name="20% - Accent5 2" xfId="21"/>
    <cellStyle name="20% - Accent5 3" xfId="22"/>
    <cellStyle name="20% - Accent5 4" xfId="23"/>
    <cellStyle name="20% - Accent5 5" xfId="20"/>
    <cellStyle name="20% - Accent6 2" xfId="25"/>
    <cellStyle name="20% - Accent6 3" xfId="26"/>
    <cellStyle name="20% - Accent6 4" xfId="27"/>
    <cellStyle name="20% - Accent6 5" xfId="24"/>
    <cellStyle name="40% - Accent1 2" xfId="29"/>
    <cellStyle name="40% - Accent1 3" xfId="30"/>
    <cellStyle name="40% - Accent1 4" xfId="31"/>
    <cellStyle name="40% - Accent1 5" xfId="28"/>
    <cellStyle name="40% - Accent2 2" xfId="33"/>
    <cellStyle name="40% - Accent2 3" xfId="34"/>
    <cellStyle name="40% - Accent2 4" xfId="35"/>
    <cellStyle name="40% - Accent2 5" xfId="32"/>
    <cellStyle name="40% - Accent3 2" xfId="37"/>
    <cellStyle name="40% - Accent3 3" xfId="38"/>
    <cellStyle name="40% - Accent3 4" xfId="39"/>
    <cellStyle name="40% - Accent3 5" xfId="36"/>
    <cellStyle name="40% - Accent4 2" xfId="41"/>
    <cellStyle name="40% - Accent4 3" xfId="42"/>
    <cellStyle name="40% - Accent4 4" xfId="43"/>
    <cellStyle name="40% - Accent4 5" xfId="40"/>
    <cellStyle name="40% - Accent5 2" xfId="45"/>
    <cellStyle name="40% - Accent5 3" xfId="46"/>
    <cellStyle name="40% - Accent5 4" xfId="47"/>
    <cellStyle name="40% - Accent5 5" xfId="44"/>
    <cellStyle name="40% - Accent6 2" xfId="49"/>
    <cellStyle name="40% - Accent6 3" xfId="50"/>
    <cellStyle name="40% - Accent6 4" xfId="51"/>
    <cellStyle name="40% - Accent6 5" xfId="48"/>
    <cellStyle name="60% - Accent1 2" xfId="53"/>
    <cellStyle name="60% - Accent1 3" xfId="54"/>
    <cellStyle name="60% - Accent1 4" xfId="55"/>
    <cellStyle name="60% - Accent1 5" xfId="52"/>
    <cellStyle name="60% - Accent2 2" xfId="57"/>
    <cellStyle name="60% - Accent2 3" xfId="58"/>
    <cellStyle name="60% - Accent2 4" xfId="59"/>
    <cellStyle name="60% - Accent2 5" xfId="56"/>
    <cellStyle name="60% - Accent3 2" xfId="61"/>
    <cellStyle name="60% - Accent3 3" xfId="62"/>
    <cellStyle name="60% - Accent3 4" xfId="63"/>
    <cellStyle name="60% - Accent3 5" xfId="60"/>
    <cellStyle name="60% - Accent4 2" xfId="65"/>
    <cellStyle name="60% - Accent4 3" xfId="66"/>
    <cellStyle name="60% - Accent4 4" xfId="67"/>
    <cellStyle name="60% - Accent4 5" xfId="64"/>
    <cellStyle name="60% - Accent5 2" xfId="69"/>
    <cellStyle name="60% - Accent5 3" xfId="70"/>
    <cellStyle name="60% - Accent5 4" xfId="71"/>
    <cellStyle name="60% - Accent5 5" xfId="68"/>
    <cellStyle name="60% - Accent6 2" xfId="73"/>
    <cellStyle name="60% - Accent6 3" xfId="74"/>
    <cellStyle name="60% - Accent6 4" xfId="75"/>
    <cellStyle name="60% - Accent6 5" xfId="72"/>
    <cellStyle name="Accent1 2" xfId="77"/>
    <cellStyle name="Accent1 3" xfId="78"/>
    <cellStyle name="Accent1 4" xfId="79"/>
    <cellStyle name="Accent1 5" xfId="76"/>
    <cellStyle name="Accent2 2" xfId="81"/>
    <cellStyle name="Accent2 3" xfId="82"/>
    <cellStyle name="Accent2 4" xfId="83"/>
    <cellStyle name="Accent2 5" xfId="80"/>
    <cellStyle name="Accent3 2" xfId="85"/>
    <cellStyle name="Accent3 3" xfId="86"/>
    <cellStyle name="Accent3 4" xfId="87"/>
    <cellStyle name="Accent3 5" xfId="84"/>
    <cellStyle name="Accent4 2" xfId="89"/>
    <cellStyle name="Accent4 3" xfId="90"/>
    <cellStyle name="Accent4 4" xfId="91"/>
    <cellStyle name="Accent4 5" xfId="88"/>
    <cellStyle name="Accent5 2" xfId="93"/>
    <cellStyle name="Accent5 3" xfId="94"/>
    <cellStyle name="Accent5 4" xfId="95"/>
    <cellStyle name="Accent5 5" xfId="92"/>
    <cellStyle name="Accent6 2" xfId="97"/>
    <cellStyle name="Accent6 3" xfId="98"/>
    <cellStyle name="Accent6 4" xfId="99"/>
    <cellStyle name="Accent6 5" xfId="96"/>
    <cellStyle name="Bad 2" xfId="101"/>
    <cellStyle name="Bad 3" xfId="102"/>
    <cellStyle name="Bad 4" xfId="103"/>
    <cellStyle name="Bad 5" xfId="100"/>
    <cellStyle name="Calculation 2" xfId="105"/>
    <cellStyle name="Calculation 3" xfId="106"/>
    <cellStyle name="Calculation 4" xfId="107"/>
    <cellStyle name="Calculation 5" xfId="104"/>
    <cellStyle name="Check Cell 2" xfId="109"/>
    <cellStyle name="Check Cell 3" xfId="110"/>
    <cellStyle name="Check Cell 4" xfId="111"/>
    <cellStyle name="Check Cell 5" xfId="108"/>
    <cellStyle name="Comma 2" xfId="112"/>
    <cellStyle name="Currency 2" xfId="113"/>
    <cellStyle name="Currency 3" xfId="114"/>
    <cellStyle name="Explanatory Text 2" xfId="116"/>
    <cellStyle name="Explanatory Text 3" xfId="117"/>
    <cellStyle name="Explanatory Text 4" xfId="118"/>
    <cellStyle name="Explanatory Text 5" xfId="115"/>
    <cellStyle name="Good 2" xfId="120"/>
    <cellStyle name="Good 3" xfId="121"/>
    <cellStyle name="Good 4" xfId="122"/>
    <cellStyle name="Good 5" xfId="119"/>
    <cellStyle name="Heading 1 2" xfId="124"/>
    <cellStyle name="Heading 1 3" xfId="125"/>
    <cellStyle name="Heading 1 4" xfId="126"/>
    <cellStyle name="Heading 1 5" xfId="123"/>
    <cellStyle name="Heading 2 2" xfId="128"/>
    <cellStyle name="Heading 2 3" xfId="129"/>
    <cellStyle name="Heading 2 4" xfId="130"/>
    <cellStyle name="Heading 2 5" xfId="127"/>
    <cellStyle name="Heading 3 2" xfId="132"/>
    <cellStyle name="Heading 3 3" xfId="133"/>
    <cellStyle name="Heading 3 4" xfId="134"/>
    <cellStyle name="Heading 3 5" xfId="131"/>
    <cellStyle name="Heading 4 2" xfId="136"/>
    <cellStyle name="Heading 4 3" xfId="137"/>
    <cellStyle name="Heading 4 4" xfId="138"/>
    <cellStyle name="Heading 4 5" xfId="135"/>
    <cellStyle name="Input 2" xfId="140"/>
    <cellStyle name="Input 3" xfId="141"/>
    <cellStyle name="Input 4" xfId="142"/>
    <cellStyle name="Input 5" xfId="139"/>
    <cellStyle name="Linked Cell 2" xfId="144"/>
    <cellStyle name="Linked Cell 3" xfId="145"/>
    <cellStyle name="Linked Cell 4" xfId="146"/>
    <cellStyle name="Linked Cell 5" xfId="143"/>
    <cellStyle name="Neutral 2" xfId="148"/>
    <cellStyle name="Neutral 3" xfId="149"/>
    <cellStyle name="Neutral 4" xfId="150"/>
    <cellStyle name="Neutral 5" xfId="147"/>
    <cellStyle name="Normal" xfId="0" builtinId="0"/>
    <cellStyle name="Normal 10" xfId="2"/>
    <cellStyle name="Normal 11" xfId="151"/>
    <cellStyle name="Normal 11 2 2 2" xfId="152"/>
    <cellStyle name="Normal 11 2 2 2 3" xfId="153"/>
    <cellStyle name="Normal 14" xfId="154"/>
    <cellStyle name="Normal 14 2" xfId="155"/>
    <cellStyle name="Normal 2" xfId="156"/>
    <cellStyle name="Normal 2 2" xfId="157"/>
    <cellStyle name="Normal 3" xfId="158"/>
    <cellStyle name="Normal 36" xfId="159"/>
    <cellStyle name="Normal 4" xfId="160"/>
    <cellStyle name="Normal 40" xfId="161"/>
    <cellStyle name="Normal 40 2" xfId="162"/>
    <cellStyle name="Normal 41" xfId="163"/>
    <cellStyle name="Normal 41 2" xfId="164"/>
    <cellStyle name="Normal 42" xfId="165"/>
    <cellStyle name="Normal 42 2" xfId="166"/>
    <cellStyle name="Normal 5" xfId="1"/>
    <cellStyle name="Normal 5 2" xfId="167"/>
    <cellStyle name="Normal 6" xfId="168"/>
    <cellStyle name="Normal 63 2 2 2" xfId="169"/>
    <cellStyle name="Normal 7" xfId="170"/>
    <cellStyle name="Normal 78" xfId="171"/>
    <cellStyle name="Normal 8" xfId="172"/>
    <cellStyle name="Normal 81 2" xfId="173"/>
    <cellStyle name="Normal 81 2 3" xfId="174"/>
    <cellStyle name="Normal 9" xfId="3"/>
    <cellStyle name="Note 2" xfId="176"/>
    <cellStyle name="Note 3" xfId="177"/>
    <cellStyle name="Note 4" xfId="178"/>
    <cellStyle name="Note 5" xfId="175"/>
    <cellStyle name="Output 2" xfId="180"/>
    <cellStyle name="Output 3" xfId="181"/>
    <cellStyle name="Output 4" xfId="182"/>
    <cellStyle name="Output 5" xfId="179"/>
    <cellStyle name="Title 2" xfId="184"/>
    <cellStyle name="Title 3" xfId="185"/>
    <cellStyle name="Title 4" xfId="186"/>
    <cellStyle name="Title 5" xfId="183"/>
    <cellStyle name="Total 2" xfId="188"/>
    <cellStyle name="Total 3" xfId="189"/>
    <cellStyle name="Total 4" xfId="190"/>
    <cellStyle name="Total 5" xfId="187"/>
    <cellStyle name="Warning Text 2" xfId="192"/>
    <cellStyle name="Warning Text 3" xfId="193"/>
    <cellStyle name="Warning Text 4" xfId="194"/>
    <cellStyle name="Warning Text 5" xfId="19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3"/>
  <sheetViews>
    <sheetView tabSelected="1" zoomScale="70" zoomScaleNormal="70" workbookViewId="0">
      <pane ySplit="9" topLeftCell="A10" activePane="bottomLeft" state="frozen"/>
      <selection pane="bottomLeft" activeCell="E87" sqref="E87"/>
    </sheetView>
  </sheetViews>
  <sheetFormatPr defaultRowHeight="12.75" x14ac:dyDescent="0.2"/>
  <cols>
    <col min="1" max="1" width="20.7109375" style="38" customWidth="1"/>
    <col min="2" max="2" width="30.85546875" style="38" customWidth="1"/>
    <col min="3" max="3" width="36.5703125" style="38" customWidth="1"/>
    <col min="4" max="4" width="15.28515625" style="38" customWidth="1"/>
    <col min="5" max="5" width="45.28515625" style="38" customWidth="1"/>
    <col min="6" max="6" width="12.28515625" style="38" customWidth="1"/>
    <col min="7" max="7" width="8.140625" style="38" bestFit="1" customWidth="1"/>
    <col min="8" max="8" width="13.140625" style="39" customWidth="1"/>
    <col min="9" max="9" width="14.140625" style="38" customWidth="1"/>
    <col min="10" max="10" width="19.5703125" style="38" customWidth="1"/>
    <col min="11" max="11" width="13" style="38" customWidth="1"/>
    <col min="12" max="12" width="13.85546875" style="38" customWidth="1"/>
    <col min="13" max="13" width="17" style="38" customWidth="1"/>
    <col min="14" max="14" width="16.7109375" style="38" customWidth="1"/>
    <col min="15" max="15" width="114.85546875" style="38" customWidth="1"/>
    <col min="16" max="16" width="255.5703125" style="38" hidden="1" customWidth="1"/>
    <col min="17" max="16384" width="9.140625" style="33"/>
  </cols>
  <sheetData>
    <row r="1" spans="1:16" ht="21" customHeight="1" x14ac:dyDescent="0.2">
      <c r="A1" s="63" t="s">
        <v>39</v>
      </c>
      <c r="B1" s="64"/>
      <c r="C1" s="64"/>
      <c r="D1" s="64"/>
      <c r="E1" s="64"/>
      <c r="F1" s="64"/>
      <c r="G1" s="64"/>
      <c r="H1" s="64"/>
      <c r="I1" s="64"/>
      <c r="J1" s="64"/>
      <c r="K1" s="64"/>
      <c r="L1" s="64"/>
      <c r="M1" s="64"/>
      <c r="N1" s="64"/>
      <c r="O1" s="64"/>
      <c r="P1" s="65"/>
    </row>
    <row r="2" spans="1:16" ht="15" customHeight="1" x14ac:dyDescent="0.25">
      <c r="A2" s="69"/>
      <c r="B2" s="68"/>
      <c r="C2" s="66" t="s">
        <v>40</v>
      </c>
      <c r="D2" s="67"/>
      <c r="E2" s="68"/>
      <c r="F2" s="66"/>
      <c r="G2" s="67"/>
      <c r="H2" s="68"/>
      <c r="I2" s="66" t="s">
        <v>40</v>
      </c>
      <c r="J2" s="67"/>
      <c r="K2" s="67"/>
      <c r="L2" s="68"/>
      <c r="M2" s="66"/>
      <c r="N2" s="68"/>
      <c r="O2" s="66" t="s">
        <v>40</v>
      </c>
      <c r="P2" s="68"/>
    </row>
    <row r="3" spans="1:16" ht="15" customHeight="1" x14ac:dyDescent="0.25">
      <c r="A3" s="66" t="s">
        <v>41</v>
      </c>
      <c r="B3" s="68"/>
      <c r="C3" s="66" t="s">
        <v>46</v>
      </c>
      <c r="D3" s="67"/>
      <c r="E3" s="68"/>
      <c r="F3" s="66" t="s">
        <v>41</v>
      </c>
      <c r="G3" s="67"/>
      <c r="H3" s="68"/>
      <c r="I3" s="66" t="s">
        <v>46</v>
      </c>
      <c r="J3" s="67"/>
      <c r="K3" s="67"/>
      <c r="L3" s="68"/>
      <c r="M3" s="66" t="s">
        <v>41</v>
      </c>
      <c r="N3" s="68"/>
      <c r="O3" s="66" t="s">
        <v>46</v>
      </c>
      <c r="P3" s="68"/>
    </row>
    <row r="4" spans="1:16" ht="15" customHeight="1" x14ac:dyDescent="0.2">
      <c r="A4" s="69" t="s">
        <v>98</v>
      </c>
      <c r="B4" s="68"/>
      <c r="C4" s="69" t="s">
        <v>106</v>
      </c>
      <c r="D4" s="67"/>
      <c r="E4" s="68"/>
      <c r="F4" s="70" t="s">
        <v>101</v>
      </c>
      <c r="G4" s="67"/>
      <c r="H4" s="68"/>
      <c r="I4" s="69" t="s">
        <v>106</v>
      </c>
      <c r="J4" s="67"/>
      <c r="K4" s="67"/>
      <c r="L4" s="68"/>
      <c r="M4" s="69" t="s">
        <v>104</v>
      </c>
      <c r="N4" s="68"/>
      <c r="O4" s="69" t="s">
        <v>106</v>
      </c>
      <c r="P4" s="68"/>
    </row>
    <row r="5" spans="1:16" ht="15" customHeight="1" x14ac:dyDescent="0.2">
      <c r="A5" s="69" t="s">
        <v>99</v>
      </c>
      <c r="B5" s="68"/>
      <c r="C5" s="69" t="s">
        <v>106</v>
      </c>
      <c r="D5" s="67"/>
      <c r="E5" s="68"/>
      <c r="F5" s="70" t="s">
        <v>102</v>
      </c>
      <c r="G5" s="67"/>
      <c r="H5" s="68"/>
      <c r="I5" s="69" t="s">
        <v>106</v>
      </c>
      <c r="J5" s="67"/>
      <c r="K5" s="67"/>
      <c r="L5" s="68"/>
      <c r="M5" s="69" t="s">
        <v>105</v>
      </c>
      <c r="N5" s="68"/>
      <c r="O5" s="69" t="s">
        <v>106</v>
      </c>
      <c r="P5" s="68"/>
    </row>
    <row r="6" spans="1:16" ht="15" customHeight="1" x14ac:dyDescent="0.25">
      <c r="A6" s="71" t="s">
        <v>100</v>
      </c>
      <c r="B6" s="72"/>
      <c r="C6" s="69" t="s">
        <v>106</v>
      </c>
      <c r="D6" s="67"/>
      <c r="E6" s="68"/>
      <c r="F6" s="70" t="s">
        <v>103</v>
      </c>
      <c r="G6" s="67"/>
      <c r="H6" s="68"/>
      <c r="I6" s="69" t="s">
        <v>106</v>
      </c>
      <c r="J6" s="67"/>
      <c r="K6" s="67"/>
      <c r="L6" s="68"/>
      <c r="M6" s="66"/>
      <c r="N6" s="68"/>
      <c r="O6" s="66"/>
      <c r="P6" s="68"/>
    </row>
    <row r="7" spans="1:16" ht="15" customHeight="1" x14ac:dyDescent="0.2">
      <c r="A7" s="57" t="s">
        <v>73</v>
      </c>
      <c r="B7" s="58"/>
      <c r="C7" s="59"/>
      <c r="D7" s="54"/>
      <c r="E7" s="55"/>
      <c r="F7" s="55"/>
      <c r="G7" s="55"/>
      <c r="H7" s="55"/>
      <c r="I7" s="55"/>
      <c r="J7" s="55"/>
      <c r="K7" s="55"/>
      <c r="L7" s="55"/>
      <c r="M7" s="55"/>
      <c r="N7" s="55"/>
      <c r="O7" s="55"/>
      <c r="P7" s="56"/>
    </row>
    <row r="8" spans="1:16" s="24" customFormat="1" ht="43.5" customHeight="1" x14ac:dyDescent="0.25">
      <c r="A8" s="73" t="s">
        <v>32</v>
      </c>
      <c r="B8" s="74"/>
      <c r="C8" s="74"/>
      <c r="D8" s="75"/>
      <c r="E8" s="75"/>
      <c r="F8" s="75"/>
      <c r="G8" s="75"/>
      <c r="H8" s="75"/>
      <c r="I8" s="75"/>
      <c r="J8" s="75"/>
      <c r="K8" s="75"/>
      <c r="L8" s="75"/>
      <c r="M8" s="75"/>
      <c r="N8" s="75"/>
      <c r="O8" s="75"/>
      <c r="P8" s="76"/>
    </row>
    <row r="9" spans="1:16" s="34"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77" t="s">
        <v>68</v>
      </c>
      <c r="N9" s="78"/>
      <c r="O9" s="78"/>
      <c r="P9" s="79"/>
    </row>
    <row r="10" spans="1:16" s="50" customFormat="1" ht="15" customHeight="1" x14ac:dyDescent="0.2">
      <c r="A10" s="44" t="s">
        <v>259</v>
      </c>
      <c r="B10" s="45" t="s">
        <v>109</v>
      </c>
      <c r="C10" s="45" t="s">
        <v>99</v>
      </c>
      <c r="D10" s="45">
        <v>1018</v>
      </c>
      <c r="E10" s="45" t="s">
        <v>110</v>
      </c>
      <c r="F10" s="46">
        <v>26840</v>
      </c>
      <c r="G10" s="45" t="s">
        <v>3</v>
      </c>
      <c r="H10" s="45">
        <v>213</v>
      </c>
      <c r="I10" s="49"/>
      <c r="J10" s="44"/>
      <c r="K10" s="48"/>
      <c r="L10" s="47"/>
      <c r="M10" s="60" t="s">
        <v>238</v>
      </c>
      <c r="N10" s="61"/>
      <c r="O10" s="61"/>
      <c r="P10" s="62"/>
    </row>
    <row r="11" spans="1:16" ht="15" customHeight="1" x14ac:dyDescent="0.2">
      <c r="A11" s="35" t="s">
        <v>260</v>
      </c>
      <c r="B11" s="31" t="s">
        <v>112</v>
      </c>
      <c r="C11" s="31" t="s">
        <v>100</v>
      </c>
      <c r="D11" s="31">
        <v>1159</v>
      </c>
      <c r="E11" s="31" t="s">
        <v>113</v>
      </c>
      <c r="F11" s="43">
        <v>28680</v>
      </c>
      <c r="G11" s="31" t="s">
        <v>12</v>
      </c>
      <c r="H11" s="31">
        <v>595</v>
      </c>
      <c r="I11" s="36">
        <v>233</v>
      </c>
      <c r="J11" s="30"/>
      <c r="K11" s="42"/>
      <c r="L11" s="37"/>
      <c r="M11" s="51" t="s">
        <v>239</v>
      </c>
      <c r="N11" s="52"/>
      <c r="O11" s="52"/>
      <c r="P11" s="53"/>
    </row>
    <row r="12" spans="1:16" s="50" customFormat="1" ht="15" customHeight="1" x14ac:dyDescent="0.2">
      <c r="A12" s="44" t="s">
        <v>261</v>
      </c>
      <c r="B12" s="45" t="s">
        <v>115</v>
      </c>
      <c r="C12" s="45" t="s">
        <v>104</v>
      </c>
      <c r="D12" s="45">
        <v>1316</v>
      </c>
      <c r="E12" s="45" t="s">
        <v>116</v>
      </c>
      <c r="F12" s="46">
        <v>33659</v>
      </c>
      <c r="G12" s="45" t="s">
        <v>3</v>
      </c>
      <c r="H12" s="45">
        <v>613</v>
      </c>
      <c r="I12" s="49">
        <v>224</v>
      </c>
      <c r="J12" s="44"/>
      <c r="K12" s="48">
        <v>7239</v>
      </c>
      <c r="L12" s="47">
        <v>6730</v>
      </c>
      <c r="M12" s="60" t="s">
        <v>240</v>
      </c>
      <c r="N12" s="61"/>
      <c r="O12" s="61"/>
      <c r="P12" s="62"/>
    </row>
    <row r="13" spans="1:16" ht="15" customHeight="1" x14ac:dyDescent="0.2">
      <c r="A13" s="35" t="s">
        <v>262</v>
      </c>
      <c r="B13" s="31" t="s">
        <v>118</v>
      </c>
      <c r="C13" s="31" t="s">
        <v>98</v>
      </c>
      <c r="D13" s="31">
        <v>1097</v>
      </c>
      <c r="E13" s="31" t="s">
        <v>119</v>
      </c>
      <c r="F13" s="43">
        <v>29353</v>
      </c>
      <c r="G13" s="31" t="s">
        <v>97</v>
      </c>
      <c r="H13" s="31">
        <v>740</v>
      </c>
      <c r="I13" s="36">
        <v>301</v>
      </c>
      <c r="J13" s="30"/>
      <c r="K13" s="42">
        <v>7387</v>
      </c>
      <c r="L13" s="37">
        <v>7410</v>
      </c>
      <c r="M13" s="51" t="s">
        <v>241</v>
      </c>
      <c r="N13" s="52"/>
      <c r="O13" s="52"/>
      <c r="P13" s="53"/>
    </row>
    <row r="14" spans="1:16" s="50" customFormat="1" ht="15" customHeight="1" x14ac:dyDescent="0.2">
      <c r="A14" s="44" t="s">
        <v>263</v>
      </c>
      <c r="B14" s="45" t="s">
        <v>121</v>
      </c>
      <c r="C14" s="45" t="s">
        <v>98</v>
      </c>
      <c r="D14" s="45">
        <v>1191</v>
      </c>
      <c r="E14" s="45" t="s">
        <v>107</v>
      </c>
      <c r="F14" s="46">
        <v>29685</v>
      </c>
      <c r="G14" s="45" t="s">
        <v>97</v>
      </c>
      <c r="H14" s="45">
        <v>719</v>
      </c>
      <c r="I14" s="49">
        <v>285</v>
      </c>
      <c r="J14" s="44"/>
      <c r="K14" s="48">
        <v>7378</v>
      </c>
      <c r="L14" s="47">
        <v>6820</v>
      </c>
      <c r="M14" s="60" t="s">
        <v>242</v>
      </c>
      <c r="N14" s="61"/>
      <c r="O14" s="61"/>
      <c r="P14" s="62"/>
    </row>
    <row r="15" spans="1:16" ht="15" customHeight="1" x14ac:dyDescent="0.2">
      <c r="A15" s="35" t="s">
        <v>95</v>
      </c>
      <c r="B15" s="31" t="s">
        <v>122</v>
      </c>
      <c r="C15" s="31" t="s">
        <v>98</v>
      </c>
      <c r="D15" s="31">
        <v>1092</v>
      </c>
      <c r="E15" s="31" t="s">
        <v>107</v>
      </c>
      <c r="F15" s="43"/>
      <c r="G15" s="31"/>
      <c r="H15" s="31"/>
      <c r="I15" s="36"/>
      <c r="J15" s="30"/>
      <c r="K15" s="42"/>
      <c r="L15" s="37"/>
      <c r="M15" s="51" t="s">
        <v>96</v>
      </c>
      <c r="N15" s="52"/>
      <c r="O15" s="52"/>
      <c r="P15" s="53"/>
    </row>
    <row r="16" spans="1:16" s="50" customFormat="1" ht="15" customHeight="1" x14ac:dyDescent="0.2">
      <c r="A16" s="44" t="s">
        <v>95</v>
      </c>
      <c r="B16" s="45" t="s">
        <v>123</v>
      </c>
      <c r="C16" s="45" t="s">
        <v>98</v>
      </c>
      <c r="D16" s="45">
        <v>742</v>
      </c>
      <c r="E16" s="45" t="s">
        <v>107</v>
      </c>
      <c r="F16" s="46"/>
      <c r="G16" s="45"/>
      <c r="H16" s="45"/>
      <c r="I16" s="49"/>
      <c r="J16" s="44"/>
      <c r="K16" s="48"/>
      <c r="L16" s="47"/>
      <c r="M16" s="60" t="s">
        <v>96</v>
      </c>
      <c r="N16" s="61"/>
      <c r="O16" s="61"/>
      <c r="P16" s="62"/>
    </row>
    <row r="17" spans="1:16" ht="15" customHeight="1" x14ac:dyDescent="0.2">
      <c r="A17" s="35" t="s">
        <v>95</v>
      </c>
      <c r="B17" s="31" t="s">
        <v>124</v>
      </c>
      <c r="C17" s="31" t="s">
        <v>98</v>
      </c>
      <c r="D17" s="31">
        <v>392</v>
      </c>
      <c r="E17" s="31" t="s">
        <v>107</v>
      </c>
      <c r="F17" s="43"/>
      <c r="G17" s="31"/>
      <c r="H17" s="31"/>
      <c r="I17" s="36"/>
      <c r="J17" s="30"/>
      <c r="K17" s="42"/>
      <c r="L17" s="37"/>
      <c r="M17" s="51" t="s">
        <v>96</v>
      </c>
      <c r="N17" s="52"/>
      <c r="O17" s="52"/>
      <c r="P17" s="53"/>
    </row>
    <row r="18" spans="1:16" s="50" customFormat="1" ht="15" customHeight="1" x14ac:dyDescent="0.2">
      <c r="A18" s="44" t="s">
        <v>95</v>
      </c>
      <c r="B18" s="45" t="s">
        <v>125</v>
      </c>
      <c r="C18" s="45" t="s">
        <v>98</v>
      </c>
      <c r="D18" s="45">
        <v>745</v>
      </c>
      <c r="E18" s="45" t="s">
        <v>107</v>
      </c>
      <c r="F18" s="46"/>
      <c r="G18" s="45"/>
      <c r="H18" s="45"/>
      <c r="I18" s="49"/>
      <c r="J18" s="44"/>
      <c r="K18" s="48"/>
      <c r="L18" s="47"/>
      <c r="M18" s="60" t="s">
        <v>96</v>
      </c>
      <c r="N18" s="61"/>
      <c r="O18" s="61"/>
      <c r="P18" s="62"/>
    </row>
    <row r="19" spans="1:16" ht="15" customHeight="1" x14ac:dyDescent="0.2">
      <c r="A19" s="35" t="s">
        <v>264</v>
      </c>
      <c r="B19" s="31" t="s">
        <v>127</v>
      </c>
      <c r="C19" s="31" t="s">
        <v>98</v>
      </c>
      <c r="D19" s="31">
        <v>909</v>
      </c>
      <c r="E19" s="31" t="s">
        <v>107</v>
      </c>
      <c r="F19" s="43">
        <v>39895</v>
      </c>
      <c r="G19" s="31" t="s">
        <v>3</v>
      </c>
      <c r="H19" s="31">
        <v>866</v>
      </c>
      <c r="I19" s="36">
        <v>304</v>
      </c>
      <c r="J19" s="30"/>
      <c r="K19" s="42">
        <v>7364</v>
      </c>
      <c r="L19" s="37">
        <v>3130</v>
      </c>
      <c r="M19" s="51"/>
      <c r="N19" s="52"/>
      <c r="O19" s="52"/>
      <c r="P19" s="53"/>
    </row>
    <row r="20" spans="1:16" s="50" customFormat="1" ht="15" customHeight="1" x14ac:dyDescent="0.2">
      <c r="A20" s="44" t="s">
        <v>265</v>
      </c>
      <c r="B20" s="45" t="s">
        <v>129</v>
      </c>
      <c r="C20" s="45" t="s">
        <v>98</v>
      </c>
      <c r="D20" s="45">
        <v>987</v>
      </c>
      <c r="E20" s="45" t="s">
        <v>107</v>
      </c>
      <c r="F20" s="46">
        <v>37867</v>
      </c>
      <c r="G20" s="45" t="s">
        <v>3</v>
      </c>
      <c r="H20" s="45">
        <v>885</v>
      </c>
      <c r="I20" s="49">
        <v>266</v>
      </c>
      <c r="J20" s="44"/>
      <c r="K20" s="48">
        <v>7324</v>
      </c>
      <c r="L20" s="47">
        <v>6930</v>
      </c>
      <c r="M20" s="60"/>
      <c r="N20" s="61"/>
      <c r="O20" s="61"/>
      <c r="P20" s="62"/>
    </row>
    <row r="21" spans="1:16" ht="15" customHeight="1" x14ac:dyDescent="0.2">
      <c r="A21" s="35" t="s">
        <v>266</v>
      </c>
      <c r="B21" s="31" t="s">
        <v>131</v>
      </c>
      <c r="C21" s="31" t="s">
        <v>98</v>
      </c>
      <c r="D21" s="31">
        <v>1330</v>
      </c>
      <c r="E21" s="31" t="s">
        <v>107</v>
      </c>
      <c r="F21" s="43">
        <v>39900</v>
      </c>
      <c r="G21" s="31" t="s">
        <v>3</v>
      </c>
      <c r="H21" s="31">
        <v>866</v>
      </c>
      <c r="I21" s="36">
        <v>304</v>
      </c>
      <c r="J21" s="30"/>
      <c r="K21" s="42">
        <v>7533</v>
      </c>
      <c r="L21" s="37">
        <v>6984</v>
      </c>
      <c r="M21" s="51"/>
      <c r="N21" s="52"/>
      <c r="O21" s="52"/>
      <c r="P21" s="53"/>
    </row>
    <row r="22" spans="1:16" s="50" customFormat="1" ht="15" customHeight="1" x14ac:dyDescent="0.2">
      <c r="A22" s="44" t="s">
        <v>95</v>
      </c>
      <c r="B22" s="45" t="s">
        <v>132</v>
      </c>
      <c r="C22" s="45" t="s">
        <v>98</v>
      </c>
      <c r="D22" s="45">
        <v>1490</v>
      </c>
      <c r="E22" s="45" t="s">
        <v>107</v>
      </c>
      <c r="F22" s="46"/>
      <c r="G22" s="45"/>
      <c r="H22" s="45"/>
      <c r="I22" s="49"/>
      <c r="J22" s="44"/>
      <c r="K22" s="48"/>
      <c r="L22" s="47"/>
      <c r="M22" s="60" t="s">
        <v>96</v>
      </c>
      <c r="N22" s="61"/>
      <c r="O22" s="61"/>
      <c r="P22" s="62"/>
    </row>
    <row r="23" spans="1:16" ht="15" customHeight="1" x14ac:dyDescent="0.2">
      <c r="A23" s="35" t="s">
        <v>95</v>
      </c>
      <c r="B23" s="31" t="s">
        <v>133</v>
      </c>
      <c r="C23" s="31" t="s">
        <v>98</v>
      </c>
      <c r="D23" s="31">
        <v>1568</v>
      </c>
      <c r="E23" s="31" t="s">
        <v>107</v>
      </c>
      <c r="F23" s="43"/>
      <c r="G23" s="31"/>
      <c r="H23" s="31"/>
      <c r="I23" s="36"/>
      <c r="J23" s="30"/>
      <c r="K23" s="42"/>
      <c r="L23" s="37"/>
      <c r="M23" s="51" t="s">
        <v>96</v>
      </c>
      <c r="N23" s="52"/>
      <c r="O23" s="52"/>
      <c r="P23" s="53"/>
    </row>
    <row r="24" spans="1:16" s="50" customFormat="1" ht="15" customHeight="1" x14ac:dyDescent="0.2">
      <c r="A24" s="44" t="s">
        <v>95</v>
      </c>
      <c r="B24" s="45" t="s">
        <v>134</v>
      </c>
      <c r="C24" s="45" t="s">
        <v>98</v>
      </c>
      <c r="D24" s="45">
        <v>213</v>
      </c>
      <c r="E24" s="45" t="s">
        <v>107</v>
      </c>
      <c r="F24" s="46"/>
      <c r="G24" s="45"/>
      <c r="H24" s="45"/>
      <c r="I24" s="49"/>
      <c r="J24" s="44"/>
      <c r="K24" s="48"/>
      <c r="L24" s="47"/>
      <c r="M24" s="60" t="s">
        <v>96</v>
      </c>
      <c r="N24" s="61"/>
      <c r="O24" s="61"/>
      <c r="P24" s="62"/>
    </row>
    <row r="25" spans="1:16" ht="15" customHeight="1" x14ac:dyDescent="0.2">
      <c r="A25" s="35" t="s">
        <v>95</v>
      </c>
      <c r="B25" s="31" t="s">
        <v>135</v>
      </c>
      <c r="C25" s="31" t="s">
        <v>98</v>
      </c>
      <c r="D25" s="31">
        <v>153</v>
      </c>
      <c r="E25" s="31" t="s">
        <v>107</v>
      </c>
      <c r="F25" s="43"/>
      <c r="G25" s="31"/>
      <c r="H25" s="31"/>
      <c r="I25" s="36"/>
      <c r="J25" s="30"/>
      <c r="K25" s="42"/>
      <c r="L25" s="37"/>
      <c r="M25" s="51" t="s">
        <v>96</v>
      </c>
      <c r="N25" s="52"/>
      <c r="O25" s="52"/>
      <c r="P25" s="53"/>
    </row>
    <row r="26" spans="1:16" s="50" customFormat="1" ht="15" customHeight="1" x14ac:dyDescent="0.2">
      <c r="A26" s="44" t="s">
        <v>95</v>
      </c>
      <c r="B26" s="45" t="s">
        <v>136</v>
      </c>
      <c r="C26" s="45" t="s">
        <v>98</v>
      </c>
      <c r="D26" s="45">
        <v>1537</v>
      </c>
      <c r="E26" s="45" t="s">
        <v>107</v>
      </c>
      <c r="F26" s="46"/>
      <c r="G26" s="45"/>
      <c r="H26" s="45"/>
      <c r="I26" s="49"/>
      <c r="J26" s="44"/>
      <c r="K26" s="48"/>
      <c r="L26" s="47"/>
      <c r="M26" s="60" t="s">
        <v>96</v>
      </c>
      <c r="N26" s="61"/>
      <c r="O26" s="61"/>
      <c r="P26" s="62"/>
    </row>
    <row r="27" spans="1:16" ht="15" customHeight="1" x14ac:dyDescent="0.2">
      <c r="A27" s="35" t="s">
        <v>267</v>
      </c>
      <c r="B27" s="31" t="s">
        <v>138</v>
      </c>
      <c r="C27" s="31" t="s">
        <v>98</v>
      </c>
      <c r="D27" s="31">
        <v>176</v>
      </c>
      <c r="E27" s="31" t="s">
        <v>107</v>
      </c>
      <c r="F27" s="43">
        <v>39316</v>
      </c>
      <c r="G27" s="31" t="s">
        <v>3</v>
      </c>
      <c r="H27" s="31">
        <v>775</v>
      </c>
      <c r="I27" s="36">
        <v>293</v>
      </c>
      <c r="J27" s="30"/>
      <c r="K27" s="42">
        <v>7567</v>
      </c>
      <c r="L27" s="37">
        <v>6954</v>
      </c>
      <c r="M27" s="51"/>
      <c r="N27" s="52"/>
      <c r="O27" s="52"/>
      <c r="P27" s="53"/>
    </row>
    <row r="28" spans="1:16" s="50" customFormat="1" ht="15" customHeight="1" x14ac:dyDescent="0.2">
      <c r="A28" s="44" t="s">
        <v>268</v>
      </c>
      <c r="B28" s="45" t="s">
        <v>139</v>
      </c>
      <c r="C28" s="45" t="s">
        <v>98</v>
      </c>
      <c r="D28" s="45">
        <v>90</v>
      </c>
      <c r="E28" s="45" t="s">
        <v>107</v>
      </c>
      <c r="F28" s="46">
        <v>41320</v>
      </c>
      <c r="G28" s="45" t="s">
        <v>243</v>
      </c>
      <c r="H28" s="45">
        <v>755</v>
      </c>
      <c r="I28" s="49">
        <v>298</v>
      </c>
      <c r="J28" s="44"/>
      <c r="K28" s="48">
        <v>7587</v>
      </c>
      <c r="L28" s="47">
        <v>3100</v>
      </c>
      <c r="M28" s="60"/>
      <c r="N28" s="61"/>
      <c r="O28" s="61"/>
      <c r="P28" s="62"/>
    </row>
    <row r="29" spans="1:16" ht="15" customHeight="1" x14ac:dyDescent="0.2">
      <c r="A29" s="35" t="s">
        <v>269</v>
      </c>
      <c r="B29" s="31" t="s">
        <v>141</v>
      </c>
      <c r="C29" s="31" t="s">
        <v>102</v>
      </c>
      <c r="D29" s="31">
        <v>71</v>
      </c>
      <c r="E29" s="31" t="s">
        <v>107</v>
      </c>
      <c r="F29" s="43">
        <v>29093</v>
      </c>
      <c r="G29" s="31" t="s">
        <v>3</v>
      </c>
      <c r="H29" s="31">
        <v>719</v>
      </c>
      <c r="I29" s="36">
        <v>289</v>
      </c>
      <c r="J29" s="30"/>
      <c r="K29" s="42">
        <v>7364</v>
      </c>
      <c r="L29" s="37">
        <v>7150</v>
      </c>
      <c r="M29" s="51" t="s">
        <v>244</v>
      </c>
      <c r="N29" s="52"/>
      <c r="O29" s="52"/>
      <c r="P29" s="53"/>
    </row>
    <row r="30" spans="1:16" s="50" customFormat="1" ht="15" customHeight="1" x14ac:dyDescent="0.2">
      <c r="A30" s="44" t="s">
        <v>270</v>
      </c>
      <c r="B30" s="45" t="s">
        <v>143</v>
      </c>
      <c r="C30" s="45" t="s">
        <v>99</v>
      </c>
      <c r="D30" s="45">
        <v>140</v>
      </c>
      <c r="E30" s="45" t="s">
        <v>107</v>
      </c>
      <c r="F30" s="46">
        <v>38902</v>
      </c>
      <c r="G30" s="45" t="s">
        <v>3</v>
      </c>
      <c r="H30" s="45">
        <v>765</v>
      </c>
      <c r="I30" s="49">
        <v>299</v>
      </c>
      <c r="J30" s="44"/>
      <c r="K30" s="48">
        <v>7458</v>
      </c>
      <c r="L30" s="47">
        <v>6730</v>
      </c>
      <c r="M30" s="60"/>
      <c r="N30" s="61"/>
      <c r="O30" s="61"/>
      <c r="P30" s="62"/>
    </row>
    <row r="31" spans="1:16" ht="15" customHeight="1" x14ac:dyDescent="0.2">
      <c r="A31" s="35" t="s">
        <v>271</v>
      </c>
      <c r="B31" s="31" t="s">
        <v>145</v>
      </c>
      <c r="C31" s="31" t="s">
        <v>99</v>
      </c>
      <c r="D31" s="31">
        <v>75</v>
      </c>
      <c r="E31" s="31" t="s">
        <v>107</v>
      </c>
      <c r="F31" s="43">
        <v>38529</v>
      </c>
      <c r="G31" s="31" t="s">
        <v>3</v>
      </c>
      <c r="H31" s="31">
        <v>750</v>
      </c>
      <c r="I31" s="36">
        <v>295</v>
      </c>
      <c r="J31" s="30"/>
      <c r="K31" s="42">
        <v>7508</v>
      </c>
      <c r="L31" s="37">
        <v>7120</v>
      </c>
      <c r="M31" s="51"/>
      <c r="N31" s="52"/>
      <c r="O31" s="52"/>
      <c r="P31" s="53"/>
    </row>
    <row r="32" spans="1:16" s="50" customFormat="1" ht="15" customHeight="1" x14ac:dyDescent="0.2">
      <c r="A32" s="44" t="s">
        <v>272</v>
      </c>
      <c r="B32" s="45" t="s">
        <v>147</v>
      </c>
      <c r="C32" s="45" t="s">
        <v>103</v>
      </c>
      <c r="D32" s="45">
        <v>77</v>
      </c>
      <c r="E32" s="45" t="s">
        <v>107</v>
      </c>
      <c r="F32" s="46">
        <v>38703</v>
      </c>
      <c r="G32" s="45" t="s">
        <v>3</v>
      </c>
      <c r="H32" s="45">
        <v>718</v>
      </c>
      <c r="I32" s="49">
        <v>286</v>
      </c>
      <c r="J32" s="44"/>
      <c r="K32" s="48">
        <v>7334</v>
      </c>
      <c r="L32" s="47">
        <v>6690</v>
      </c>
      <c r="M32" s="60"/>
      <c r="N32" s="61"/>
      <c r="O32" s="61"/>
      <c r="P32" s="62"/>
    </row>
    <row r="33" spans="1:16" ht="15" customHeight="1" x14ac:dyDescent="0.2">
      <c r="A33" s="35" t="s">
        <v>273</v>
      </c>
      <c r="B33" s="31" t="s">
        <v>149</v>
      </c>
      <c r="C33" s="31" t="s">
        <v>101</v>
      </c>
      <c r="D33" s="31">
        <v>63</v>
      </c>
      <c r="E33" s="31" t="s">
        <v>107</v>
      </c>
      <c r="F33" s="43">
        <v>39193</v>
      </c>
      <c r="G33" s="31" t="s">
        <v>3</v>
      </c>
      <c r="H33" s="31">
        <v>763</v>
      </c>
      <c r="I33" s="36">
        <v>299</v>
      </c>
      <c r="J33" s="30"/>
      <c r="K33" s="42">
        <v>7428</v>
      </c>
      <c r="L33" s="37">
        <v>7094</v>
      </c>
      <c r="M33" s="51"/>
      <c r="N33" s="52"/>
      <c r="O33" s="52"/>
      <c r="P33" s="53"/>
    </row>
    <row r="34" spans="1:16" s="50" customFormat="1" ht="15" customHeight="1" x14ac:dyDescent="0.2">
      <c r="A34" s="44" t="s">
        <v>274</v>
      </c>
      <c r="B34" s="45" t="s">
        <v>151</v>
      </c>
      <c r="C34" s="45" t="s">
        <v>101</v>
      </c>
      <c r="D34" s="45">
        <v>92</v>
      </c>
      <c r="E34" s="45" t="s">
        <v>107</v>
      </c>
      <c r="F34" s="46">
        <v>41326</v>
      </c>
      <c r="G34" s="45" t="s">
        <v>243</v>
      </c>
      <c r="H34" s="45">
        <v>754</v>
      </c>
      <c r="I34" s="49">
        <v>298</v>
      </c>
      <c r="J34" s="44"/>
      <c r="K34" s="48">
        <v>7484</v>
      </c>
      <c r="L34" s="47">
        <v>3190</v>
      </c>
      <c r="M34" s="60"/>
      <c r="N34" s="61"/>
      <c r="O34" s="61"/>
      <c r="P34" s="62"/>
    </row>
    <row r="35" spans="1:16" ht="15" customHeight="1" x14ac:dyDescent="0.2">
      <c r="A35" s="35" t="s">
        <v>275</v>
      </c>
      <c r="B35" s="31" t="s">
        <v>153</v>
      </c>
      <c r="C35" s="31" t="s">
        <v>101</v>
      </c>
      <c r="D35" s="31">
        <v>65</v>
      </c>
      <c r="E35" s="31" t="s">
        <v>107</v>
      </c>
      <c r="F35" s="43">
        <v>41313</v>
      </c>
      <c r="G35" s="31" t="s">
        <v>243</v>
      </c>
      <c r="H35" s="31">
        <v>755</v>
      </c>
      <c r="I35" s="36">
        <v>298</v>
      </c>
      <c r="J35" s="30"/>
      <c r="K35" s="42">
        <v>7549</v>
      </c>
      <c r="L35" s="37">
        <v>3120</v>
      </c>
      <c r="M35" s="51"/>
      <c r="N35" s="52"/>
      <c r="O35" s="52"/>
      <c r="P35" s="53"/>
    </row>
    <row r="36" spans="1:16" s="50" customFormat="1" ht="15" customHeight="1" x14ac:dyDescent="0.2">
      <c r="A36" s="44" t="s">
        <v>276</v>
      </c>
      <c r="B36" s="45" t="s">
        <v>155</v>
      </c>
      <c r="C36" s="45" t="s">
        <v>103</v>
      </c>
      <c r="D36" s="45">
        <v>170</v>
      </c>
      <c r="E36" s="45" t="s">
        <v>156</v>
      </c>
      <c r="F36" s="46">
        <v>29248</v>
      </c>
      <c r="G36" s="45" t="s">
        <v>3</v>
      </c>
      <c r="H36" s="45">
        <v>586</v>
      </c>
      <c r="I36" s="49">
        <v>252</v>
      </c>
      <c r="J36" s="44"/>
      <c r="K36" s="48"/>
      <c r="L36" s="47"/>
      <c r="M36" s="60" t="s">
        <v>245</v>
      </c>
      <c r="N36" s="61"/>
      <c r="O36" s="61"/>
      <c r="P36" s="62"/>
    </row>
    <row r="37" spans="1:16" ht="15" customHeight="1" x14ac:dyDescent="0.2">
      <c r="A37" s="35" t="s">
        <v>277</v>
      </c>
      <c r="B37" s="31" t="s">
        <v>158</v>
      </c>
      <c r="C37" s="31" t="s">
        <v>101</v>
      </c>
      <c r="D37" s="31">
        <v>164</v>
      </c>
      <c r="E37" s="31" t="s">
        <v>116</v>
      </c>
      <c r="F37" s="43">
        <v>29876</v>
      </c>
      <c r="G37" s="31" t="s">
        <v>3</v>
      </c>
      <c r="H37" s="31">
        <v>518</v>
      </c>
      <c r="I37" s="36">
        <v>260</v>
      </c>
      <c r="J37" s="30"/>
      <c r="K37" s="42">
        <v>7276</v>
      </c>
      <c r="L37" s="37"/>
      <c r="M37" s="51" t="s">
        <v>246</v>
      </c>
      <c r="N37" s="52"/>
      <c r="O37" s="52"/>
      <c r="P37" s="53"/>
    </row>
    <row r="38" spans="1:16" s="50" customFormat="1" ht="15" customHeight="1" x14ac:dyDescent="0.2">
      <c r="A38" s="44" t="s">
        <v>278</v>
      </c>
      <c r="B38" s="45" t="s">
        <v>160</v>
      </c>
      <c r="C38" s="45" t="s">
        <v>100</v>
      </c>
      <c r="D38" s="45">
        <v>156</v>
      </c>
      <c r="E38" s="45" t="s">
        <v>156</v>
      </c>
      <c r="F38" s="46">
        <v>33330</v>
      </c>
      <c r="G38" s="45" t="s">
        <v>3</v>
      </c>
      <c r="H38" s="45">
        <v>583</v>
      </c>
      <c r="I38" s="49">
        <v>248</v>
      </c>
      <c r="J38" s="44"/>
      <c r="K38" s="48">
        <v>7259</v>
      </c>
      <c r="L38" s="47">
        <v>3890</v>
      </c>
      <c r="M38" s="60" t="s">
        <v>247</v>
      </c>
      <c r="N38" s="61"/>
      <c r="O38" s="61"/>
      <c r="P38" s="62"/>
    </row>
    <row r="39" spans="1:16" ht="15" customHeight="1" x14ac:dyDescent="0.2">
      <c r="A39" s="35" t="s">
        <v>279</v>
      </c>
      <c r="B39" s="31" t="s">
        <v>162</v>
      </c>
      <c r="C39" s="31" t="s">
        <v>103</v>
      </c>
      <c r="D39" s="31">
        <v>207</v>
      </c>
      <c r="E39" s="31" t="s">
        <v>116</v>
      </c>
      <c r="F39" s="43">
        <v>33466</v>
      </c>
      <c r="G39" s="31" t="s">
        <v>3</v>
      </c>
      <c r="H39" s="31">
        <v>577</v>
      </c>
      <c r="I39" s="36">
        <v>262</v>
      </c>
      <c r="J39" s="30"/>
      <c r="K39" s="42">
        <v>7285</v>
      </c>
      <c r="L39" s="37">
        <v>6490</v>
      </c>
      <c r="M39" s="51" t="s">
        <v>248</v>
      </c>
      <c r="N39" s="52"/>
      <c r="O39" s="52"/>
      <c r="P39" s="53"/>
    </row>
    <row r="40" spans="1:16" s="50" customFormat="1" ht="15" customHeight="1" x14ac:dyDescent="0.2">
      <c r="A40" s="44" t="s">
        <v>280</v>
      </c>
      <c r="B40" s="45" t="s">
        <v>164</v>
      </c>
      <c r="C40" s="45" t="s">
        <v>103</v>
      </c>
      <c r="D40" s="45">
        <v>56</v>
      </c>
      <c r="E40" s="45" t="s">
        <v>110</v>
      </c>
      <c r="F40" s="46">
        <v>38934</v>
      </c>
      <c r="G40" s="45" t="s">
        <v>3</v>
      </c>
      <c r="H40" s="45">
        <v>716</v>
      </c>
      <c r="I40" s="49"/>
      <c r="J40" s="44"/>
      <c r="K40" s="48"/>
      <c r="L40" s="47"/>
      <c r="M40" s="60" t="s">
        <v>249</v>
      </c>
      <c r="N40" s="61"/>
      <c r="O40" s="61"/>
      <c r="P40" s="62"/>
    </row>
    <row r="41" spans="1:16" ht="15" customHeight="1" x14ac:dyDescent="0.2">
      <c r="A41" s="35" t="s">
        <v>281</v>
      </c>
      <c r="B41" s="31" t="s">
        <v>166</v>
      </c>
      <c r="C41" s="31" t="s">
        <v>105</v>
      </c>
      <c r="D41" s="31">
        <v>557</v>
      </c>
      <c r="E41" s="31" t="s">
        <v>167</v>
      </c>
      <c r="F41" s="43">
        <v>39822</v>
      </c>
      <c r="G41" s="31" t="s">
        <v>3</v>
      </c>
      <c r="H41" s="31">
        <v>669</v>
      </c>
      <c r="I41" s="36">
        <v>336</v>
      </c>
      <c r="J41" s="30"/>
      <c r="K41" s="42">
        <v>7379</v>
      </c>
      <c r="L41" s="37">
        <v>4000</v>
      </c>
      <c r="M41" s="51"/>
      <c r="N41" s="52"/>
      <c r="O41" s="52"/>
      <c r="P41" s="53"/>
    </row>
    <row r="42" spans="1:16" s="50" customFormat="1" ht="15" customHeight="1" x14ac:dyDescent="0.2">
      <c r="A42" s="44" t="s">
        <v>282</v>
      </c>
      <c r="B42" s="45" t="s">
        <v>169</v>
      </c>
      <c r="C42" s="45" t="s">
        <v>105</v>
      </c>
      <c r="D42" s="45">
        <v>331</v>
      </c>
      <c r="E42" s="45" t="s">
        <v>167</v>
      </c>
      <c r="F42" s="46">
        <v>39754</v>
      </c>
      <c r="G42" s="45" t="s">
        <v>3</v>
      </c>
      <c r="H42" s="45">
        <v>679</v>
      </c>
      <c r="I42" s="49">
        <v>371</v>
      </c>
      <c r="J42" s="44"/>
      <c r="K42" s="48">
        <v>7421</v>
      </c>
      <c r="L42" s="47">
        <v>3190</v>
      </c>
      <c r="M42" s="60"/>
      <c r="N42" s="61"/>
      <c r="O42" s="61"/>
      <c r="P42" s="62"/>
    </row>
    <row r="43" spans="1:16" ht="15" customHeight="1" x14ac:dyDescent="0.2">
      <c r="A43" s="35" t="s">
        <v>283</v>
      </c>
      <c r="B43" s="31" t="s">
        <v>171</v>
      </c>
      <c r="C43" s="31" t="s">
        <v>105</v>
      </c>
      <c r="D43" s="31">
        <v>1284</v>
      </c>
      <c r="E43" s="31" t="s">
        <v>167</v>
      </c>
      <c r="F43" s="43">
        <v>39766</v>
      </c>
      <c r="G43" s="31" t="s">
        <v>3</v>
      </c>
      <c r="H43" s="31">
        <v>683</v>
      </c>
      <c r="I43" s="36">
        <v>302</v>
      </c>
      <c r="J43" s="30"/>
      <c r="K43" s="42">
        <v>7377</v>
      </c>
      <c r="L43" s="37">
        <v>4120</v>
      </c>
      <c r="M43" s="51"/>
      <c r="N43" s="52"/>
      <c r="O43" s="52"/>
      <c r="P43" s="53"/>
    </row>
    <row r="44" spans="1:16" s="50" customFormat="1" ht="15" customHeight="1" x14ac:dyDescent="0.2">
      <c r="A44" s="44" t="s">
        <v>284</v>
      </c>
      <c r="B44" s="45" t="s">
        <v>173</v>
      </c>
      <c r="C44" s="45" t="s">
        <v>105</v>
      </c>
      <c r="D44" s="45">
        <v>205</v>
      </c>
      <c r="E44" s="45" t="s">
        <v>167</v>
      </c>
      <c r="F44" s="46">
        <v>39748</v>
      </c>
      <c r="G44" s="45" t="s">
        <v>3</v>
      </c>
      <c r="H44" s="45">
        <v>815</v>
      </c>
      <c r="I44" s="49">
        <v>285</v>
      </c>
      <c r="J44" s="44"/>
      <c r="K44" s="48">
        <v>7390</v>
      </c>
      <c r="L44" s="47">
        <v>3690</v>
      </c>
      <c r="M44" s="60"/>
      <c r="N44" s="61"/>
      <c r="O44" s="61"/>
      <c r="P44" s="62"/>
    </row>
    <row r="45" spans="1:16" ht="15" customHeight="1" x14ac:dyDescent="0.2">
      <c r="A45" s="35" t="s">
        <v>285</v>
      </c>
      <c r="B45" s="31" t="s">
        <v>175</v>
      </c>
      <c r="C45" s="31" t="s">
        <v>105</v>
      </c>
      <c r="D45" s="31">
        <v>189</v>
      </c>
      <c r="E45" s="31" t="s">
        <v>167</v>
      </c>
      <c r="F45" s="43">
        <v>39759</v>
      </c>
      <c r="G45" s="31" t="s">
        <v>3</v>
      </c>
      <c r="H45" s="31">
        <v>680</v>
      </c>
      <c r="I45" s="36">
        <v>372</v>
      </c>
      <c r="J45" s="30"/>
      <c r="K45" s="42">
        <v>7484</v>
      </c>
      <c r="L45" s="37">
        <v>3032</v>
      </c>
      <c r="M45" s="51"/>
      <c r="N45" s="52"/>
      <c r="O45" s="52"/>
      <c r="P45" s="53"/>
    </row>
    <row r="46" spans="1:16" s="50" customFormat="1" ht="15" customHeight="1" x14ac:dyDescent="0.2">
      <c r="A46" s="44" t="s">
        <v>286</v>
      </c>
      <c r="B46" s="45" t="s">
        <v>177</v>
      </c>
      <c r="C46" s="45" t="s">
        <v>105</v>
      </c>
      <c r="D46" s="45">
        <v>1248</v>
      </c>
      <c r="E46" s="45" t="s">
        <v>167</v>
      </c>
      <c r="F46" s="46">
        <v>39714</v>
      </c>
      <c r="G46" s="45" t="s">
        <v>3</v>
      </c>
      <c r="H46" s="45">
        <v>685</v>
      </c>
      <c r="I46" s="49">
        <v>304</v>
      </c>
      <c r="J46" s="44"/>
      <c r="K46" s="48">
        <v>7499</v>
      </c>
      <c r="L46" s="47">
        <v>2780</v>
      </c>
      <c r="M46" s="60"/>
      <c r="N46" s="61"/>
      <c r="O46" s="61"/>
      <c r="P46" s="62"/>
    </row>
    <row r="47" spans="1:16" ht="15" customHeight="1" x14ac:dyDescent="0.2">
      <c r="A47" s="35" t="s">
        <v>287</v>
      </c>
      <c r="B47" s="31" t="s">
        <v>179</v>
      </c>
      <c r="C47" s="31" t="s">
        <v>105</v>
      </c>
      <c r="D47" s="31">
        <v>1400</v>
      </c>
      <c r="E47" s="31" t="s">
        <v>167</v>
      </c>
      <c r="F47" s="43">
        <v>39733</v>
      </c>
      <c r="G47" s="31" t="s">
        <v>3</v>
      </c>
      <c r="H47" s="31">
        <v>678</v>
      </c>
      <c r="I47" s="36">
        <v>291</v>
      </c>
      <c r="J47" s="30"/>
      <c r="K47" s="42">
        <v>7412</v>
      </c>
      <c r="L47" s="37">
        <v>3417</v>
      </c>
      <c r="M47" s="51"/>
      <c r="N47" s="52"/>
      <c r="O47" s="52"/>
      <c r="P47" s="53"/>
    </row>
    <row r="48" spans="1:16" s="50" customFormat="1" ht="15" customHeight="1" x14ac:dyDescent="0.2">
      <c r="A48" s="44" t="s">
        <v>288</v>
      </c>
      <c r="B48" s="45" t="s">
        <v>181</v>
      </c>
      <c r="C48" s="45" t="s">
        <v>105</v>
      </c>
      <c r="D48" s="45">
        <v>630</v>
      </c>
      <c r="E48" s="45" t="s">
        <v>110</v>
      </c>
      <c r="F48" s="46">
        <v>393481</v>
      </c>
      <c r="G48" s="45" t="s">
        <v>97</v>
      </c>
      <c r="H48" s="45">
        <v>754</v>
      </c>
      <c r="I48" s="49">
        <v>269</v>
      </c>
      <c r="J48" s="44"/>
      <c r="K48" s="48"/>
      <c r="L48" s="47"/>
      <c r="M48" s="60" t="s">
        <v>251</v>
      </c>
      <c r="N48" s="61"/>
      <c r="O48" s="61"/>
      <c r="P48" s="62"/>
    </row>
    <row r="49" spans="1:16" ht="15" customHeight="1" x14ac:dyDescent="0.2">
      <c r="A49" s="35" t="s">
        <v>289</v>
      </c>
      <c r="B49" s="31" t="s">
        <v>183</v>
      </c>
      <c r="C49" s="31" t="s">
        <v>105</v>
      </c>
      <c r="D49" s="31">
        <v>1375</v>
      </c>
      <c r="E49" s="31" t="s">
        <v>116</v>
      </c>
      <c r="F49" s="43">
        <v>33638</v>
      </c>
      <c r="G49" s="31" t="s">
        <v>3</v>
      </c>
      <c r="H49" s="31">
        <v>619</v>
      </c>
      <c r="I49" s="36">
        <v>244</v>
      </c>
      <c r="J49" s="30"/>
      <c r="K49" s="42">
        <v>7242</v>
      </c>
      <c r="L49" s="37">
        <v>6645</v>
      </c>
      <c r="M49" s="51" t="s">
        <v>250</v>
      </c>
      <c r="N49" s="52"/>
      <c r="O49" s="52"/>
      <c r="P49" s="53"/>
    </row>
    <row r="50" spans="1:16" s="50" customFormat="1" ht="15" customHeight="1" x14ac:dyDescent="0.2">
      <c r="A50" s="44" t="s">
        <v>95</v>
      </c>
      <c r="B50" s="45" t="s">
        <v>184</v>
      </c>
      <c r="C50" s="45" t="s">
        <v>105</v>
      </c>
      <c r="D50" s="45">
        <v>101</v>
      </c>
      <c r="E50" s="45" t="s">
        <v>107</v>
      </c>
      <c r="F50" s="46"/>
      <c r="G50" s="45"/>
      <c r="H50" s="45"/>
      <c r="I50" s="49"/>
      <c r="J50" s="44"/>
      <c r="K50" s="48"/>
      <c r="L50" s="47"/>
      <c r="M50" s="60" t="s">
        <v>96</v>
      </c>
      <c r="N50" s="61"/>
      <c r="O50" s="61"/>
      <c r="P50" s="62"/>
    </row>
    <row r="51" spans="1:16" ht="15" customHeight="1" x14ac:dyDescent="0.2">
      <c r="A51" s="35" t="s">
        <v>95</v>
      </c>
      <c r="B51" s="31" t="s">
        <v>185</v>
      </c>
      <c r="C51" s="31" t="s">
        <v>105</v>
      </c>
      <c r="D51" s="31">
        <v>228</v>
      </c>
      <c r="E51" s="31" t="s">
        <v>107</v>
      </c>
      <c r="F51" s="43"/>
      <c r="G51" s="31"/>
      <c r="H51" s="31"/>
      <c r="I51" s="36"/>
      <c r="J51" s="30"/>
      <c r="K51" s="42"/>
      <c r="L51" s="37"/>
      <c r="M51" s="51" t="s">
        <v>96</v>
      </c>
      <c r="N51" s="52"/>
      <c r="O51" s="52"/>
      <c r="P51" s="53"/>
    </row>
    <row r="52" spans="1:16" s="50" customFormat="1" ht="15" customHeight="1" x14ac:dyDescent="0.2">
      <c r="A52" s="44" t="s">
        <v>95</v>
      </c>
      <c r="B52" s="45" t="s">
        <v>186</v>
      </c>
      <c r="C52" s="45" t="s">
        <v>105</v>
      </c>
      <c r="D52" s="45">
        <v>579</v>
      </c>
      <c r="E52" s="45" t="s">
        <v>107</v>
      </c>
      <c r="F52" s="46"/>
      <c r="G52" s="45"/>
      <c r="H52" s="45"/>
      <c r="I52" s="49"/>
      <c r="J52" s="44"/>
      <c r="K52" s="48"/>
      <c r="L52" s="47"/>
      <c r="M52" s="60" t="s">
        <v>96</v>
      </c>
      <c r="N52" s="61"/>
      <c r="O52" s="61"/>
      <c r="P52" s="62"/>
    </row>
    <row r="53" spans="1:16" ht="15" customHeight="1" x14ac:dyDescent="0.2">
      <c r="A53" s="35" t="s">
        <v>95</v>
      </c>
      <c r="B53" s="31" t="s">
        <v>187</v>
      </c>
      <c r="C53" s="31" t="s">
        <v>105</v>
      </c>
      <c r="D53" s="31">
        <v>912</v>
      </c>
      <c r="E53" s="31" t="s">
        <v>107</v>
      </c>
      <c r="F53" s="43"/>
      <c r="G53" s="31"/>
      <c r="H53" s="31"/>
      <c r="I53" s="36"/>
      <c r="J53" s="30"/>
      <c r="K53" s="42"/>
      <c r="L53" s="37"/>
      <c r="M53" s="51" t="s">
        <v>96</v>
      </c>
      <c r="N53" s="52"/>
      <c r="O53" s="52"/>
      <c r="P53" s="53"/>
    </row>
    <row r="54" spans="1:16" s="50" customFormat="1" ht="15" customHeight="1" x14ac:dyDescent="0.2">
      <c r="A54" s="44" t="s">
        <v>95</v>
      </c>
      <c r="B54" s="45" t="s">
        <v>188</v>
      </c>
      <c r="C54" s="45" t="s">
        <v>105</v>
      </c>
      <c r="D54" s="45">
        <v>1278</v>
      </c>
      <c r="E54" s="45" t="s">
        <v>107</v>
      </c>
      <c r="F54" s="46"/>
      <c r="G54" s="45"/>
      <c r="H54" s="45"/>
      <c r="I54" s="49"/>
      <c r="J54" s="44"/>
      <c r="K54" s="48"/>
      <c r="L54" s="47"/>
      <c r="M54" s="60" t="s">
        <v>96</v>
      </c>
      <c r="N54" s="61"/>
      <c r="O54" s="61"/>
      <c r="P54" s="62"/>
    </row>
    <row r="55" spans="1:16" ht="15" customHeight="1" x14ac:dyDescent="0.2">
      <c r="A55" s="35" t="s">
        <v>290</v>
      </c>
      <c r="B55" s="31" t="s">
        <v>190</v>
      </c>
      <c r="C55" s="31" t="s">
        <v>105</v>
      </c>
      <c r="D55" s="31">
        <v>560</v>
      </c>
      <c r="E55" s="31" t="s">
        <v>167</v>
      </c>
      <c r="F55" s="43">
        <v>39740</v>
      </c>
      <c r="G55" s="31" t="s">
        <v>3</v>
      </c>
      <c r="H55" s="31">
        <v>685</v>
      </c>
      <c r="I55" s="36">
        <v>271</v>
      </c>
      <c r="J55" s="30"/>
      <c r="K55" s="42">
        <v>7321</v>
      </c>
      <c r="L55" s="37">
        <v>3755</v>
      </c>
      <c r="M55" s="51"/>
      <c r="N55" s="52"/>
      <c r="O55" s="52"/>
      <c r="P55" s="53"/>
    </row>
    <row r="56" spans="1:16" s="50" customFormat="1" ht="15" customHeight="1" x14ac:dyDescent="0.2">
      <c r="A56" s="44" t="s">
        <v>291</v>
      </c>
      <c r="B56" s="45" t="s">
        <v>192</v>
      </c>
      <c r="C56" s="45" t="s">
        <v>105</v>
      </c>
      <c r="D56" s="45">
        <v>517</v>
      </c>
      <c r="E56" s="45" t="s">
        <v>193</v>
      </c>
      <c r="F56" s="46"/>
      <c r="G56" s="45" t="s">
        <v>36</v>
      </c>
      <c r="H56" s="45"/>
      <c r="I56" s="49"/>
      <c r="J56" s="44"/>
      <c r="K56" s="48"/>
      <c r="L56" s="47"/>
      <c r="M56" s="60" t="s">
        <v>96</v>
      </c>
      <c r="N56" s="61"/>
      <c r="O56" s="61"/>
      <c r="P56" s="62"/>
    </row>
    <row r="57" spans="1:16" ht="15" customHeight="1" x14ac:dyDescent="0.2">
      <c r="A57" s="35" t="s">
        <v>292</v>
      </c>
      <c r="B57" s="31" t="s">
        <v>195</v>
      </c>
      <c r="C57" s="31" t="s">
        <v>105</v>
      </c>
      <c r="D57" s="31">
        <v>1053</v>
      </c>
      <c r="E57" s="31" t="s">
        <v>167</v>
      </c>
      <c r="F57" s="43">
        <v>31199</v>
      </c>
      <c r="G57" s="31" t="s">
        <v>3</v>
      </c>
      <c r="H57" s="31">
        <v>690</v>
      </c>
      <c r="I57" s="36">
        <v>352</v>
      </c>
      <c r="J57" s="30"/>
      <c r="K57" s="42">
        <v>7414</v>
      </c>
      <c r="L57" s="37"/>
      <c r="M57" s="51" t="s">
        <v>252</v>
      </c>
      <c r="N57" s="52"/>
      <c r="O57" s="52"/>
      <c r="P57" s="53"/>
    </row>
    <row r="58" spans="1:16" s="50" customFormat="1" ht="15" customHeight="1" x14ac:dyDescent="0.2">
      <c r="A58" s="44" t="s">
        <v>95</v>
      </c>
      <c r="B58" s="45" t="s">
        <v>196</v>
      </c>
      <c r="C58" s="45" t="s">
        <v>98</v>
      </c>
      <c r="D58" s="45">
        <v>391</v>
      </c>
      <c r="E58" s="45" t="s">
        <v>107</v>
      </c>
      <c r="F58" s="46"/>
      <c r="G58" s="45"/>
      <c r="H58" s="45"/>
      <c r="I58" s="49"/>
      <c r="J58" s="44"/>
      <c r="K58" s="48"/>
      <c r="L58" s="47"/>
      <c r="M58" s="60" t="s">
        <v>96</v>
      </c>
      <c r="N58" s="61"/>
      <c r="O58" s="61"/>
      <c r="P58" s="62"/>
    </row>
    <row r="59" spans="1:16" ht="15" customHeight="1" x14ac:dyDescent="0.2">
      <c r="A59" s="35" t="s">
        <v>95</v>
      </c>
      <c r="B59" s="31" t="s">
        <v>197</v>
      </c>
      <c r="C59" s="31" t="s">
        <v>105</v>
      </c>
      <c r="D59" s="31">
        <v>992</v>
      </c>
      <c r="E59" s="31" t="s">
        <v>107</v>
      </c>
      <c r="F59" s="43"/>
      <c r="G59" s="31"/>
      <c r="H59" s="31"/>
      <c r="I59" s="36"/>
      <c r="J59" s="30"/>
      <c r="K59" s="42"/>
      <c r="L59" s="37"/>
      <c r="M59" s="51" t="s">
        <v>96</v>
      </c>
      <c r="N59" s="52"/>
      <c r="O59" s="52"/>
      <c r="P59" s="53"/>
    </row>
    <row r="60" spans="1:16" s="50" customFormat="1" ht="15" customHeight="1" x14ac:dyDescent="0.2">
      <c r="A60" s="44" t="s">
        <v>293</v>
      </c>
      <c r="B60" s="45" t="s">
        <v>199</v>
      </c>
      <c r="C60" s="45" t="s">
        <v>105</v>
      </c>
      <c r="D60" s="45">
        <v>1221</v>
      </c>
      <c r="E60" s="45" t="s">
        <v>107</v>
      </c>
      <c r="F60" s="46">
        <v>39620</v>
      </c>
      <c r="G60" s="45" t="s">
        <v>3</v>
      </c>
      <c r="H60" s="45">
        <v>816</v>
      </c>
      <c r="I60" s="49">
        <v>373</v>
      </c>
      <c r="J60" s="44"/>
      <c r="K60" s="48">
        <v>7644</v>
      </c>
      <c r="L60" s="47">
        <v>6810</v>
      </c>
      <c r="M60" s="60"/>
      <c r="N60" s="61"/>
      <c r="O60" s="61"/>
      <c r="P60" s="62"/>
    </row>
    <row r="61" spans="1:16" ht="15" customHeight="1" x14ac:dyDescent="0.2">
      <c r="A61" s="35" t="s">
        <v>95</v>
      </c>
      <c r="B61" s="31" t="s">
        <v>200</v>
      </c>
      <c r="C61" s="31" t="s">
        <v>105</v>
      </c>
      <c r="D61" s="31">
        <v>424</v>
      </c>
      <c r="E61" s="31" t="s">
        <v>107</v>
      </c>
      <c r="F61" s="43"/>
      <c r="G61" s="31"/>
      <c r="H61" s="31"/>
      <c r="I61" s="36">
        <v>0</v>
      </c>
      <c r="J61" s="30"/>
      <c r="K61" s="42">
        <v>0</v>
      </c>
      <c r="L61" s="37"/>
      <c r="M61" s="51" t="s">
        <v>96</v>
      </c>
      <c r="N61" s="52"/>
      <c r="O61" s="52"/>
      <c r="P61" s="53"/>
    </row>
    <row r="62" spans="1:16" s="50" customFormat="1" ht="15" customHeight="1" x14ac:dyDescent="0.2">
      <c r="A62" s="44" t="s">
        <v>95</v>
      </c>
      <c r="B62" s="45" t="s">
        <v>201</v>
      </c>
      <c r="C62" s="45" t="s">
        <v>105</v>
      </c>
      <c r="D62" s="45">
        <v>1690</v>
      </c>
      <c r="E62" s="45" t="s">
        <v>107</v>
      </c>
      <c r="F62" s="46"/>
      <c r="G62" s="45"/>
      <c r="H62" s="45"/>
      <c r="I62" s="49">
        <v>0</v>
      </c>
      <c r="J62" s="44"/>
      <c r="K62" s="48">
        <v>0</v>
      </c>
      <c r="L62" s="47"/>
      <c r="M62" s="60" t="s">
        <v>96</v>
      </c>
      <c r="N62" s="61"/>
      <c r="O62" s="61"/>
      <c r="P62" s="62"/>
    </row>
    <row r="63" spans="1:16" ht="15" customHeight="1" x14ac:dyDescent="0.2">
      <c r="A63" s="35" t="s">
        <v>294</v>
      </c>
      <c r="B63" s="31" t="s">
        <v>203</v>
      </c>
      <c r="C63" s="31" t="s">
        <v>98</v>
      </c>
      <c r="D63" s="31">
        <v>898</v>
      </c>
      <c r="E63" s="31" t="s">
        <v>107</v>
      </c>
      <c r="F63" s="43">
        <v>35141</v>
      </c>
      <c r="G63" s="31" t="s">
        <v>3</v>
      </c>
      <c r="H63" s="31">
        <v>789</v>
      </c>
      <c r="I63" s="36">
        <v>346</v>
      </c>
      <c r="J63" s="30"/>
      <c r="K63" s="42">
        <v>7382</v>
      </c>
      <c r="L63" s="37">
        <v>4640</v>
      </c>
      <c r="M63" s="51" t="s">
        <v>253</v>
      </c>
      <c r="N63" s="52"/>
      <c r="O63" s="52"/>
      <c r="P63" s="53"/>
    </row>
    <row r="64" spans="1:16" s="50" customFormat="1" ht="15" customHeight="1" x14ac:dyDescent="0.2">
      <c r="A64" s="44" t="s">
        <v>295</v>
      </c>
      <c r="B64" s="45" t="s">
        <v>205</v>
      </c>
      <c r="C64" s="45" t="s">
        <v>104</v>
      </c>
      <c r="D64" s="45">
        <v>1015</v>
      </c>
      <c r="E64" s="45" t="s">
        <v>107</v>
      </c>
      <c r="F64" s="46">
        <v>30107</v>
      </c>
      <c r="G64" s="45" t="s">
        <v>3</v>
      </c>
      <c r="H64" s="45">
        <v>733</v>
      </c>
      <c r="I64" s="49">
        <v>360</v>
      </c>
      <c r="J64" s="44"/>
      <c r="K64" s="48">
        <v>7401</v>
      </c>
      <c r="L64" s="47">
        <v>7350</v>
      </c>
      <c r="M64" s="60" t="s">
        <v>254</v>
      </c>
      <c r="N64" s="61"/>
      <c r="O64" s="61"/>
      <c r="P64" s="62"/>
    </row>
    <row r="65" spans="1:16" ht="15" customHeight="1" x14ac:dyDescent="0.2">
      <c r="A65" s="35" t="s">
        <v>95</v>
      </c>
      <c r="B65" s="31" t="s">
        <v>206</v>
      </c>
      <c r="C65" s="31" t="s">
        <v>98</v>
      </c>
      <c r="D65" s="31">
        <v>1354</v>
      </c>
      <c r="E65" s="31" t="s">
        <v>107</v>
      </c>
      <c r="F65" s="43"/>
      <c r="G65" s="31"/>
      <c r="H65" s="31"/>
      <c r="I65" s="36"/>
      <c r="J65" s="30"/>
      <c r="K65" s="42"/>
      <c r="L65" s="37"/>
      <c r="M65" s="51" t="s">
        <v>96</v>
      </c>
      <c r="N65" s="52"/>
      <c r="O65" s="52"/>
      <c r="P65" s="53"/>
    </row>
    <row r="66" spans="1:16" s="50" customFormat="1" ht="15" customHeight="1" x14ac:dyDescent="0.2">
      <c r="A66" s="44" t="s">
        <v>95</v>
      </c>
      <c r="B66" s="45" t="s">
        <v>207</v>
      </c>
      <c r="C66" s="45" t="s">
        <v>98</v>
      </c>
      <c r="D66" s="45">
        <v>1004</v>
      </c>
      <c r="E66" s="45" t="s">
        <v>107</v>
      </c>
      <c r="F66" s="46"/>
      <c r="G66" s="45"/>
      <c r="H66" s="45"/>
      <c r="I66" s="49"/>
      <c r="J66" s="44"/>
      <c r="K66" s="48"/>
      <c r="L66" s="47"/>
      <c r="M66" s="60" t="s">
        <v>96</v>
      </c>
      <c r="N66" s="61"/>
      <c r="O66" s="61"/>
      <c r="P66" s="62"/>
    </row>
    <row r="67" spans="1:16" ht="15" customHeight="1" x14ac:dyDescent="0.2">
      <c r="A67" s="35" t="s">
        <v>95</v>
      </c>
      <c r="B67" s="31" t="s">
        <v>208</v>
      </c>
      <c r="C67" s="31" t="s">
        <v>98</v>
      </c>
      <c r="D67" s="31">
        <v>654</v>
      </c>
      <c r="E67" s="31" t="s">
        <v>107</v>
      </c>
      <c r="F67" s="43"/>
      <c r="G67" s="31"/>
      <c r="H67" s="31"/>
      <c r="I67" s="36"/>
      <c r="J67" s="30"/>
      <c r="K67" s="42"/>
      <c r="L67" s="37"/>
      <c r="M67" s="51" t="s">
        <v>96</v>
      </c>
      <c r="N67" s="52"/>
      <c r="O67" s="52"/>
      <c r="P67" s="53"/>
    </row>
    <row r="68" spans="1:16" s="50" customFormat="1" ht="15" customHeight="1" x14ac:dyDescent="0.2">
      <c r="A68" s="44" t="s">
        <v>95</v>
      </c>
      <c r="B68" s="45" t="s">
        <v>209</v>
      </c>
      <c r="C68" s="45" t="s">
        <v>98</v>
      </c>
      <c r="D68" s="45">
        <v>304</v>
      </c>
      <c r="E68" s="45" t="s">
        <v>107</v>
      </c>
      <c r="F68" s="46"/>
      <c r="G68" s="45"/>
      <c r="H68" s="45"/>
      <c r="I68" s="49"/>
      <c r="J68" s="44"/>
      <c r="K68" s="48"/>
      <c r="L68" s="47"/>
      <c r="M68" s="60" t="s">
        <v>96</v>
      </c>
      <c r="N68" s="61"/>
      <c r="O68" s="61"/>
      <c r="P68" s="62"/>
    </row>
    <row r="69" spans="1:16" ht="15" customHeight="1" x14ac:dyDescent="0.2">
      <c r="A69" s="35" t="s">
        <v>95</v>
      </c>
      <c r="B69" s="31" t="s">
        <v>210</v>
      </c>
      <c r="C69" s="31" t="s">
        <v>98</v>
      </c>
      <c r="D69" s="31">
        <v>600</v>
      </c>
      <c r="E69" s="31" t="s">
        <v>107</v>
      </c>
      <c r="F69" s="43"/>
      <c r="G69" s="31"/>
      <c r="H69" s="31"/>
      <c r="I69" s="36"/>
      <c r="J69" s="30"/>
      <c r="K69" s="42"/>
      <c r="L69" s="37"/>
      <c r="M69" s="51" t="s">
        <v>96</v>
      </c>
      <c r="N69" s="52"/>
      <c r="O69" s="52"/>
      <c r="P69" s="53"/>
    </row>
    <row r="70" spans="1:16" s="50" customFormat="1" ht="15" customHeight="1" x14ac:dyDescent="0.2">
      <c r="A70" s="44" t="s">
        <v>95</v>
      </c>
      <c r="B70" s="45" t="s">
        <v>211</v>
      </c>
      <c r="C70" s="45" t="s">
        <v>98</v>
      </c>
      <c r="D70" s="45">
        <v>420</v>
      </c>
      <c r="E70" s="45" t="s">
        <v>107</v>
      </c>
      <c r="F70" s="46"/>
      <c r="G70" s="45"/>
      <c r="H70" s="45"/>
      <c r="I70" s="49"/>
      <c r="J70" s="44"/>
      <c r="K70" s="48"/>
      <c r="L70" s="47"/>
      <c r="M70" s="60" t="s">
        <v>96</v>
      </c>
      <c r="N70" s="61"/>
      <c r="O70" s="61"/>
      <c r="P70" s="62"/>
    </row>
    <row r="71" spans="1:16" ht="15" customHeight="1" x14ac:dyDescent="0.2">
      <c r="A71" s="35" t="s">
        <v>296</v>
      </c>
      <c r="B71" s="31" t="s">
        <v>213</v>
      </c>
      <c r="C71" s="31" t="s">
        <v>98</v>
      </c>
      <c r="D71" s="31">
        <v>1011</v>
      </c>
      <c r="E71" s="31" t="s">
        <v>107</v>
      </c>
      <c r="F71" s="43">
        <v>34731</v>
      </c>
      <c r="G71" s="31" t="s">
        <v>3</v>
      </c>
      <c r="H71" s="31">
        <v>849</v>
      </c>
      <c r="I71" s="36">
        <v>248</v>
      </c>
      <c r="J71" s="30"/>
      <c r="K71" s="42">
        <v>7248</v>
      </c>
      <c r="L71" s="37">
        <v>4450</v>
      </c>
      <c r="M71" s="51" t="s">
        <v>255</v>
      </c>
      <c r="N71" s="52"/>
      <c r="O71" s="52"/>
      <c r="P71" s="53"/>
    </row>
    <row r="72" spans="1:16" s="50" customFormat="1" ht="15" customHeight="1" x14ac:dyDescent="0.2">
      <c r="A72" s="44" t="s">
        <v>297</v>
      </c>
      <c r="B72" s="45" t="s">
        <v>215</v>
      </c>
      <c r="C72" s="45" t="s">
        <v>105</v>
      </c>
      <c r="D72" s="45">
        <v>845</v>
      </c>
      <c r="E72" s="45" t="s">
        <v>107</v>
      </c>
      <c r="F72" s="46">
        <v>28153</v>
      </c>
      <c r="G72" s="45" t="s">
        <v>3</v>
      </c>
      <c r="H72" s="45">
        <v>201</v>
      </c>
      <c r="I72" s="49">
        <v>403</v>
      </c>
      <c r="J72" s="44" t="s">
        <v>256</v>
      </c>
      <c r="K72" s="48">
        <v>7451</v>
      </c>
      <c r="L72" s="47">
        <v>7270</v>
      </c>
      <c r="M72" s="60" t="s">
        <v>257</v>
      </c>
      <c r="N72" s="61"/>
      <c r="O72" s="61"/>
      <c r="P72" s="62"/>
    </row>
    <row r="73" spans="1:16" ht="15" customHeight="1" x14ac:dyDescent="0.2">
      <c r="A73" s="35" t="s">
        <v>298</v>
      </c>
      <c r="B73" s="31" t="s">
        <v>217</v>
      </c>
      <c r="C73" s="31" t="s">
        <v>99</v>
      </c>
      <c r="D73" s="31">
        <v>57</v>
      </c>
      <c r="E73" s="31" t="s">
        <v>107</v>
      </c>
      <c r="F73" s="43">
        <v>40979</v>
      </c>
      <c r="G73" s="31" t="s">
        <v>3</v>
      </c>
      <c r="H73" s="31">
        <v>839</v>
      </c>
      <c r="I73" s="36">
        <v>394</v>
      </c>
      <c r="J73" s="30"/>
      <c r="K73" s="42">
        <v>7617</v>
      </c>
      <c r="L73" s="37">
        <v>3635</v>
      </c>
      <c r="M73" s="51"/>
      <c r="N73" s="52"/>
      <c r="O73" s="52"/>
      <c r="P73" s="53"/>
    </row>
    <row r="74" spans="1:16" s="50" customFormat="1" ht="15" customHeight="1" x14ac:dyDescent="0.2">
      <c r="A74" s="44" t="s">
        <v>299</v>
      </c>
      <c r="B74" s="45" t="s">
        <v>219</v>
      </c>
      <c r="C74" s="45" t="s">
        <v>98</v>
      </c>
      <c r="D74" s="45">
        <v>141</v>
      </c>
      <c r="E74" s="45" t="s">
        <v>107</v>
      </c>
      <c r="F74" s="46">
        <v>38500</v>
      </c>
      <c r="G74" s="45" t="s">
        <v>3</v>
      </c>
      <c r="H74" s="45">
        <v>815</v>
      </c>
      <c r="I74" s="49">
        <v>334</v>
      </c>
      <c r="J74" s="44"/>
      <c r="K74" s="48">
        <v>7374</v>
      </c>
      <c r="L74" s="47">
        <v>7885</v>
      </c>
      <c r="M74" s="60" t="s">
        <v>258</v>
      </c>
      <c r="N74" s="61"/>
      <c r="O74" s="61"/>
      <c r="P74" s="62"/>
    </row>
    <row r="75" spans="1:16" ht="15" customHeight="1" x14ac:dyDescent="0.2">
      <c r="A75" s="35" t="s">
        <v>300</v>
      </c>
      <c r="B75" s="31" t="s">
        <v>221</v>
      </c>
      <c r="C75" s="31" t="s">
        <v>102</v>
      </c>
      <c r="D75" s="31">
        <v>197</v>
      </c>
      <c r="E75" s="31" t="s">
        <v>107</v>
      </c>
      <c r="F75" s="43">
        <v>38080</v>
      </c>
      <c r="G75" s="31" t="s">
        <v>3</v>
      </c>
      <c r="H75" s="31">
        <v>922</v>
      </c>
      <c r="I75" s="36">
        <v>394</v>
      </c>
      <c r="J75" s="30"/>
      <c r="K75" s="42">
        <v>7489</v>
      </c>
      <c r="L75" s="37">
        <v>6984</v>
      </c>
      <c r="M75" s="51"/>
      <c r="N75" s="52"/>
      <c r="O75" s="52"/>
      <c r="P75" s="53"/>
    </row>
    <row r="76" spans="1:16" s="50" customFormat="1" ht="15" customHeight="1" x14ac:dyDescent="0.2">
      <c r="A76" s="44" t="s">
        <v>301</v>
      </c>
      <c r="B76" s="45" t="s">
        <v>223</v>
      </c>
      <c r="C76" s="45" t="s">
        <v>103</v>
      </c>
      <c r="D76" s="45">
        <v>89</v>
      </c>
      <c r="E76" s="45" t="s">
        <v>107</v>
      </c>
      <c r="F76" s="46">
        <v>40984</v>
      </c>
      <c r="G76" s="45" t="s">
        <v>3</v>
      </c>
      <c r="H76" s="45">
        <v>864</v>
      </c>
      <c r="I76" s="49">
        <v>394</v>
      </c>
      <c r="J76" s="44"/>
      <c r="K76" s="48">
        <v>7668</v>
      </c>
      <c r="L76" s="47">
        <v>3840</v>
      </c>
      <c r="M76" s="60"/>
      <c r="N76" s="61"/>
      <c r="O76" s="61"/>
      <c r="P76" s="62"/>
    </row>
    <row r="77" spans="1:16" ht="15" customHeight="1" x14ac:dyDescent="0.2">
      <c r="A77" s="35" t="s">
        <v>302</v>
      </c>
      <c r="B77" s="31" t="s">
        <v>225</v>
      </c>
      <c r="C77" s="31" t="s">
        <v>104</v>
      </c>
      <c r="D77" s="31">
        <v>196</v>
      </c>
      <c r="E77" s="31" t="s">
        <v>107</v>
      </c>
      <c r="F77" s="43">
        <v>40989</v>
      </c>
      <c r="G77" s="31" t="s">
        <v>3</v>
      </c>
      <c r="H77" s="31">
        <v>839</v>
      </c>
      <c r="I77" s="36">
        <v>395</v>
      </c>
      <c r="J77" s="30"/>
      <c r="K77" s="42">
        <v>7822</v>
      </c>
      <c r="L77" s="37">
        <v>3700</v>
      </c>
      <c r="M77" s="51"/>
      <c r="N77" s="52"/>
      <c r="O77" s="52"/>
      <c r="P77" s="53"/>
    </row>
    <row r="78" spans="1:16" s="50" customFormat="1" ht="15" customHeight="1" x14ac:dyDescent="0.2">
      <c r="A78" s="44" t="s">
        <v>303</v>
      </c>
      <c r="B78" s="45" t="s">
        <v>227</v>
      </c>
      <c r="C78" s="45" t="s">
        <v>105</v>
      </c>
      <c r="D78" s="45">
        <v>463</v>
      </c>
      <c r="E78" s="45" t="s">
        <v>107</v>
      </c>
      <c r="F78" s="46"/>
      <c r="G78" s="45" t="s">
        <v>36</v>
      </c>
      <c r="H78" s="45"/>
      <c r="I78" s="49"/>
      <c r="J78" s="44"/>
      <c r="K78" s="48"/>
      <c r="L78" s="47"/>
      <c r="M78" s="60" t="s">
        <v>96</v>
      </c>
      <c r="N78" s="61"/>
      <c r="O78" s="61"/>
      <c r="P78" s="62"/>
    </row>
    <row r="79" spans="1:16" ht="15" customHeight="1" x14ac:dyDescent="0.2">
      <c r="A79" s="35" t="s">
        <v>304</v>
      </c>
      <c r="B79" s="31" t="s">
        <v>229</v>
      </c>
      <c r="C79" s="31" t="s">
        <v>104</v>
      </c>
      <c r="D79" s="31">
        <v>84</v>
      </c>
      <c r="E79" s="31" t="s">
        <v>107</v>
      </c>
      <c r="F79" s="43">
        <v>40971</v>
      </c>
      <c r="G79" s="31" t="s">
        <v>3</v>
      </c>
      <c r="H79" s="31">
        <v>837</v>
      </c>
      <c r="I79" s="36">
        <v>395</v>
      </c>
      <c r="J79" s="30"/>
      <c r="K79" s="42">
        <v>7503</v>
      </c>
      <c r="L79" s="37">
        <v>3580</v>
      </c>
      <c r="M79" s="51"/>
      <c r="N79" s="52"/>
      <c r="O79" s="52"/>
      <c r="P79" s="53"/>
    </row>
    <row r="80" spans="1:16" s="50" customFormat="1" ht="15" customHeight="1" x14ac:dyDescent="0.2">
      <c r="A80" s="44" t="s">
        <v>305</v>
      </c>
      <c r="B80" s="45" t="s">
        <v>231</v>
      </c>
      <c r="C80" s="45" t="s">
        <v>105</v>
      </c>
      <c r="D80" s="45">
        <v>164</v>
      </c>
      <c r="E80" s="45" t="s">
        <v>107</v>
      </c>
      <c r="F80" s="46"/>
      <c r="G80" s="45" t="s">
        <v>36</v>
      </c>
      <c r="H80" s="45"/>
      <c r="I80" s="49"/>
      <c r="J80" s="44"/>
      <c r="K80" s="48"/>
      <c r="L80" s="47"/>
      <c r="M80" s="60" t="s">
        <v>96</v>
      </c>
      <c r="N80" s="61"/>
      <c r="O80" s="61"/>
      <c r="P80" s="62"/>
    </row>
    <row r="81" spans="1:16" ht="15" customHeight="1" x14ac:dyDescent="0.2">
      <c r="A81" s="35" t="s">
        <v>306</v>
      </c>
      <c r="B81" s="31" t="s">
        <v>233</v>
      </c>
      <c r="C81" s="31" t="s">
        <v>105</v>
      </c>
      <c r="D81" s="31">
        <v>1109</v>
      </c>
      <c r="E81" s="31" t="s">
        <v>107</v>
      </c>
      <c r="F81" s="43"/>
      <c r="G81" s="31" t="s">
        <v>36</v>
      </c>
      <c r="H81" s="31"/>
      <c r="I81" s="36"/>
      <c r="J81" s="30"/>
      <c r="K81" s="42"/>
      <c r="L81" s="37"/>
      <c r="M81" s="51" t="s">
        <v>96</v>
      </c>
      <c r="N81" s="52"/>
      <c r="O81" s="52"/>
      <c r="P81" s="53"/>
    </row>
    <row r="82" spans="1:16" s="50" customFormat="1" ht="15" customHeight="1" x14ac:dyDescent="0.2">
      <c r="A82" s="44" t="s">
        <v>307</v>
      </c>
      <c r="B82" s="45" t="s">
        <v>235</v>
      </c>
      <c r="C82" s="45" t="s">
        <v>105</v>
      </c>
      <c r="D82" s="45">
        <v>1303</v>
      </c>
      <c r="E82" s="45" t="s">
        <v>107</v>
      </c>
      <c r="F82" s="46"/>
      <c r="G82" s="45" t="s">
        <v>36</v>
      </c>
      <c r="H82" s="45"/>
      <c r="I82" s="49"/>
      <c r="J82" s="44"/>
      <c r="K82" s="48"/>
      <c r="L82" s="47"/>
      <c r="M82" s="60" t="s">
        <v>96</v>
      </c>
      <c r="N82" s="61"/>
      <c r="O82" s="61"/>
      <c r="P82" s="62"/>
    </row>
    <row r="83" spans="1:16" ht="15" customHeight="1" x14ac:dyDescent="0.2">
      <c r="A83" s="35" t="s">
        <v>308</v>
      </c>
      <c r="B83" s="31" t="s">
        <v>237</v>
      </c>
      <c r="C83" s="31" t="s">
        <v>101</v>
      </c>
      <c r="D83" s="31">
        <v>70</v>
      </c>
      <c r="E83" s="31" t="s">
        <v>107</v>
      </c>
      <c r="F83" s="43">
        <v>34340</v>
      </c>
      <c r="G83" s="31" t="s">
        <v>3</v>
      </c>
      <c r="H83" s="31">
        <v>815</v>
      </c>
      <c r="I83" s="36">
        <v>381</v>
      </c>
      <c r="J83" s="30"/>
      <c r="K83" s="42">
        <v>7493</v>
      </c>
      <c r="L83" s="37">
        <v>4130</v>
      </c>
      <c r="M83" s="51"/>
      <c r="N83" s="52"/>
      <c r="O83" s="52"/>
      <c r="P83" s="53"/>
    </row>
  </sheetData>
  <mergeCells count="109">
    <mergeCell ref="M80:P80"/>
    <mergeCell ref="M81:P81"/>
    <mergeCell ref="M82:P82"/>
    <mergeCell ref="M83:P83"/>
    <mergeCell ref="M75:P75"/>
    <mergeCell ref="M76:P76"/>
    <mergeCell ref="M77:P77"/>
    <mergeCell ref="M78:P78"/>
    <mergeCell ref="M79:P79"/>
    <mergeCell ref="M61:P61"/>
    <mergeCell ref="M62:P62"/>
    <mergeCell ref="M70:P70"/>
    <mergeCell ref="M73:P73"/>
    <mergeCell ref="M74:P74"/>
    <mergeCell ref="M63:P63"/>
    <mergeCell ref="M65:P65"/>
    <mergeCell ref="M66:P66"/>
    <mergeCell ref="M67:P67"/>
    <mergeCell ref="M69:P69"/>
    <mergeCell ref="M64:P64"/>
    <mergeCell ref="M68:P68"/>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11:P11"/>
    <mergeCell ref="M10:P10"/>
    <mergeCell ref="M24:P24"/>
    <mergeCell ref="M23:P23"/>
    <mergeCell ref="M22:P22"/>
    <mergeCell ref="M36:P36"/>
    <mergeCell ref="M35:P35"/>
    <mergeCell ref="M34:P34"/>
    <mergeCell ref="M33:P33"/>
    <mergeCell ref="M12:P12"/>
    <mergeCell ref="M25:P25"/>
    <mergeCell ref="M31:P31"/>
    <mergeCell ref="M30:P30"/>
    <mergeCell ref="M29:P29"/>
    <mergeCell ref="M28:P28"/>
    <mergeCell ref="M27:P27"/>
    <mergeCell ref="M71:P71"/>
    <mergeCell ref="M72:P72"/>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0" t="s">
        <v>39</v>
      </c>
      <c r="B1" s="111"/>
      <c r="C1" s="111"/>
      <c r="D1" s="111"/>
      <c r="E1" s="111"/>
      <c r="F1" s="111"/>
      <c r="G1" s="111"/>
      <c r="H1" s="111"/>
      <c r="I1" s="111"/>
      <c r="J1" s="111"/>
      <c r="K1" s="111"/>
      <c r="L1" s="111"/>
      <c r="M1" s="111"/>
      <c r="N1" s="111"/>
      <c r="O1" s="111"/>
      <c r="P1" s="111"/>
    </row>
    <row r="2" spans="1:17" ht="15" customHeight="1" x14ac:dyDescent="0.25">
      <c r="A2" s="86"/>
      <c r="B2" s="86"/>
      <c r="C2" s="87" t="s">
        <v>40</v>
      </c>
      <c r="D2" s="87"/>
      <c r="E2" s="87"/>
      <c r="F2" s="87"/>
      <c r="G2" s="87"/>
      <c r="H2" s="87"/>
      <c r="I2" s="87" t="s">
        <v>40</v>
      </c>
      <c r="J2" s="87"/>
      <c r="K2" s="87"/>
      <c r="L2" s="87"/>
      <c r="M2" s="87"/>
      <c r="N2" s="87"/>
      <c r="O2" s="87" t="s">
        <v>40</v>
      </c>
      <c r="P2" s="87"/>
      <c r="Q2" s="15"/>
    </row>
    <row r="3" spans="1:17" ht="15" customHeight="1" x14ac:dyDescent="0.25">
      <c r="A3" s="87" t="s">
        <v>41</v>
      </c>
      <c r="B3" s="87"/>
      <c r="C3" s="87" t="s">
        <v>46</v>
      </c>
      <c r="D3" s="87"/>
      <c r="E3" s="87"/>
      <c r="F3" s="87" t="s">
        <v>41</v>
      </c>
      <c r="G3" s="87"/>
      <c r="H3" s="87"/>
      <c r="I3" s="87" t="s">
        <v>46</v>
      </c>
      <c r="J3" s="87"/>
      <c r="K3" s="87"/>
      <c r="L3" s="87"/>
      <c r="M3" s="87" t="s">
        <v>41</v>
      </c>
      <c r="N3" s="87"/>
      <c r="O3" s="87" t="s">
        <v>46</v>
      </c>
      <c r="P3" s="87"/>
      <c r="Q3" s="15"/>
    </row>
    <row r="4" spans="1:17" ht="15" customHeight="1" x14ac:dyDescent="0.25">
      <c r="A4" s="86" t="s">
        <v>59</v>
      </c>
      <c r="B4" s="86"/>
      <c r="C4" s="108" t="s">
        <v>65</v>
      </c>
      <c r="D4" s="108"/>
      <c r="E4" s="108"/>
      <c r="F4" s="86" t="s">
        <v>62</v>
      </c>
      <c r="G4" s="86"/>
      <c r="H4" s="86"/>
      <c r="I4" s="86" t="s">
        <v>66</v>
      </c>
      <c r="J4" s="86"/>
      <c r="K4" s="86"/>
      <c r="L4" s="86"/>
      <c r="M4" s="87"/>
      <c r="N4" s="87"/>
      <c r="O4" s="87"/>
      <c r="P4" s="87"/>
      <c r="Q4" s="15"/>
    </row>
    <row r="5" spans="1:17" ht="15" customHeight="1" x14ac:dyDescent="0.25">
      <c r="A5" s="86" t="s">
        <v>60</v>
      </c>
      <c r="B5" s="86"/>
      <c r="C5" s="108" t="s">
        <v>65</v>
      </c>
      <c r="D5" s="108"/>
      <c r="E5" s="108"/>
      <c r="F5" s="86" t="s">
        <v>63</v>
      </c>
      <c r="G5" s="86"/>
      <c r="H5" s="86"/>
      <c r="I5" s="86" t="s">
        <v>66</v>
      </c>
      <c r="J5" s="86"/>
      <c r="K5" s="86"/>
      <c r="L5" s="86"/>
      <c r="M5" s="87"/>
      <c r="N5" s="87"/>
      <c r="O5" s="87"/>
      <c r="P5" s="87"/>
      <c r="Q5" s="15"/>
    </row>
    <row r="6" spans="1:17" ht="15" customHeight="1" x14ac:dyDescent="0.25">
      <c r="A6" s="107" t="s">
        <v>61</v>
      </c>
      <c r="B6" s="107"/>
      <c r="C6" s="109" t="s">
        <v>65</v>
      </c>
      <c r="D6" s="108"/>
      <c r="E6" s="108"/>
      <c r="F6" s="86" t="s">
        <v>64</v>
      </c>
      <c r="G6" s="86"/>
      <c r="H6" s="86"/>
      <c r="I6" s="86" t="s">
        <v>66</v>
      </c>
      <c r="J6" s="86"/>
      <c r="K6" s="86"/>
      <c r="L6" s="86"/>
      <c r="M6" s="87"/>
      <c r="N6" s="87"/>
      <c r="O6" s="87"/>
      <c r="P6" s="87"/>
      <c r="Q6" s="15"/>
    </row>
    <row r="7" spans="1:17" ht="15" customHeight="1" x14ac:dyDescent="0.2">
      <c r="A7" s="104" t="s">
        <v>73</v>
      </c>
      <c r="B7" s="105"/>
      <c r="C7" s="106"/>
      <c r="D7" s="101" t="s">
        <v>83</v>
      </c>
      <c r="E7" s="102"/>
      <c r="F7" s="102"/>
      <c r="G7" s="102"/>
      <c r="H7" s="102"/>
      <c r="I7" s="102"/>
      <c r="J7" s="102"/>
      <c r="K7" s="102"/>
      <c r="L7" s="102"/>
      <c r="M7" s="102"/>
      <c r="N7" s="102"/>
      <c r="O7" s="102"/>
      <c r="P7" s="103"/>
      <c r="Q7" s="15"/>
    </row>
    <row r="8" spans="1:17" s="1" customFormat="1" ht="43.5" customHeight="1" x14ac:dyDescent="0.25">
      <c r="A8" s="91" t="s">
        <v>32</v>
      </c>
      <c r="B8" s="92"/>
      <c r="C8" s="92"/>
      <c r="D8" s="93"/>
      <c r="E8" s="93"/>
      <c r="F8" s="93"/>
      <c r="G8" s="93"/>
      <c r="H8" s="93"/>
      <c r="I8" s="93"/>
      <c r="J8" s="93"/>
      <c r="K8" s="93"/>
      <c r="L8" s="93"/>
      <c r="M8" s="93"/>
      <c r="N8" s="93"/>
      <c r="O8" s="93"/>
      <c r="P8" s="9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8" t="s">
        <v>68</v>
      </c>
      <c r="N9" s="99"/>
      <c r="O9" s="99"/>
      <c r="P9" s="100"/>
    </row>
    <row r="10" spans="1:17" ht="15" customHeight="1" x14ac:dyDescent="0.2">
      <c r="A10" s="10"/>
      <c r="B10" s="19"/>
      <c r="C10" s="19"/>
      <c r="D10" s="19"/>
      <c r="E10" s="19"/>
      <c r="F10" s="19"/>
      <c r="G10" s="19"/>
      <c r="H10" s="19"/>
      <c r="I10" s="21"/>
      <c r="J10" s="21"/>
      <c r="K10" s="10"/>
      <c r="L10" s="10"/>
      <c r="M10" s="95"/>
      <c r="N10" s="96"/>
      <c r="O10" s="96"/>
      <c r="P10" s="9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3"/>
      <c r="N11" s="84"/>
      <c r="O11" s="84"/>
      <c r="P11" s="8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80" t="s">
        <v>16</v>
      </c>
      <c r="N12" s="81"/>
      <c r="O12" s="81"/>
      <c r="P12" s="8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3" t="s">
        <v>37</v>
      </c>
      <c r="N13" s="84"/>
      <c r="O13" s="84"/>
      <c r="P13" s="8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8" t="s">
        <v>51</v>
      </c>
      <c r="N14" s="89"/>
      <c r="O14" s="89"/>
      <c r="P14" s="9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3" t="s">
        <v>31</v>
      </c>
      <c r="N15" s="84"/>
      <c r="O15" s="84"/>
      <c r="P15" s="85"/>
      <c r="Q15" s="15"/>
    </row>
    <row r="16" spans="1:17" ht="15" customHeight="1" x14ac:dyDescent="0.2">
      <c r="A16" s="10" t="s">
        <v>48</v>
      </c>
      <c r="B16" s="19" t="s">
        <v>35</v>
      </c>
      <c r="C16" s="19" t="s">
        <v>61</v>
      </c>
      <c r="D16" s="19" t="s">
        <v>56</v>
      </c>
      <c r="E16" s="19" t="s">
        <v>2</v>
      </c>
      <c r="F16" s="20">
        <v>41275</v>
      </c>
      <c r="G16" s="19" t="s">
        <v>36</v>
      </c>
      <c r="H16" s="19"/>
      <c r="I16" s="21"/>
      <c r="J16" s="21"/>
      <c r="K16" s="10"/>
      <c r="L16" s="10"/>
      <c r="M16" s="80"/>
      <c r="N16" s="81"/>
      <c r="O16" s="81"/>
      <c r="P16" s="82"/>
      <c r="Q16" s="15"/>
    </row>
    <row r="17" spans="1:17" ht="15" customHeight="1" x14ac:dyDescent="0.2">
      <c r="A17" s="8" t="s">
        <v>79</v>
      </c>
      <c r="B17" s="9" t="s">
        <v>80</v>
      </c>
      <c r="C17" s="9" t="s">
        <v>61</v>
      </c>
      <c r="D17" s="9" t="s">
        <v>81</v>
      </c>
      <c r="E17" s="9" t="s">
        <v>2</v>
      </c>
      <c r="F17" s="9"/>
      <c r="G17" s="9" t="s">
        <v>82</v>
      </c>
      <c r="H17" s="9"/>
      <c r="I17" s="18"/>
      <c r="J17" s="18"/>
      <c r="K17" s="8"/>
      <c r="L17" s="8"/>
      <c r="M17" s="83"/>
      <c r="N17" s="84"/>
      <c r="O17" s="84"/>
      <c r="P17" s="85"/>
      <c r="Q17" s="15"/>
    </row>
    <row r="18" spans="1:17" ht="15" customHeight="1" x14ac:dyDescent="0.2">
      <c r="A18" s="10"/>
      <c r="B18" s="19"/>
      <c r="C18" s="19"/>
      <c r="D18" s="19"/>
      <c r="E18" s="19"/>
      <c r="F18" s="19"/>
      <c r="G18" s="19"/>
      <c r="H18" s="19"/>
      <c r="I18" s="21"/>
      <c r="J18" s="21"/>
      <c r="K18" s="10"/>
      <c r="L18" s="10"/>
      <c r="M18" s="80"/>
      <c r="N18" s="81"/>
      <c r="O18" s="81"/>
      <c r="P18" s="82"/>
      <c r="Q18" s="15"/>
    </row>
    <row r="19" spans="1:17" ht="15" customHeight="1" x14ac:dyDescent="0.2">
      <c r="A19" s="8"/>
      <c r="B19" s="9"/>
      <c r="C19" s="9"/>
      <c r="D19" s="9"/>
      <c r="E19" s="9"/>
      <c r="F19" s="9"/>
      <c r="G19" s="9"/>
      <c r="H19" s="9"/>
      <c r="I19" s="18"/>
      <c r="J19" s="18"/>
      <c r="K19" s="8"/>
      <c r="L19" s="8"/>
      <c r="M19" s="83"/>
      <c r="N19" s="84"/>
      <c r="O19" s="84"/>
      <c r="P19" s="85"/>
      <c r="Q19" s="15"/>
    </row>
    <row r="20" spans="1:17" ht="15" customHeight="1" x14ac:dyDescent="0.2">
      <c r="A20" s="10"/>
      <c r="B20" s="19"/>
      <c r="C20" s="19"/>
      <c r="D20" s="19"/>
      <c r="E20" s="19"/>
      <c r="F20" s="19"/>
      <c r="G20" s="19"/>
      <c r="H20" s="19"/>
      <c r="I20" s="21"/>
      <c r="J20" s="21"/>
      <c r="K20" s="10"/>
      <c r="L20" s="10"/>
      <c r="M20" s="80"/>
      <c r="N20" s="81"/>
      <c r="O20" s="81"/>
      <c r="P20" s="82"/>
      <c r="Q20" s="15"/>
    </row>
    <row r="21" spans="1:17" ht="15" customHeight="1" x14ac:dyDescent="0.2">
      <c r="A21" s="8"/>
      <c r="B21" s="9"/>
      <c r="C21" s="9"/>
      <c r="D21" s="9"/>
      <c r="E21" s="9"/>
      <c r="F21" s="9"/>
      <c r="G21" s="9"/>
      <c r="H21" s="9"/>
      <c r="I21" s="18"/>
      <c r="J21" s="18"/>
      <c r="K21" s="8"/>
      <c r="L21" s="8"/>
      <c r="M21" s="83"/>
      <c r="N21" s="84"/>
      <c r="O21" s="84"/>
      <c r="P21" s="85"/>
      <c r="Q21" s="15"/>
    </row>
    <row r="22" spans="1:17" ht="15" customHeight="1" x14ac:dyDescent="0.2">
      <c r="A22" s="10"/>
      <c r="B22" s="19"/>
      <c r="C22" s="19"/>
      <c r="D22" s="19"/>
      <c r="E22" s="19"/>
      <c r="F22" s="19"/>
      <c r="G22" s="19"/>
      <c r="H22" s="19"/>
      <c r="I22" s="21"/>
      <c r="J22" s="21"/>
      <c r="K22" s="10"/>
      <c r="L22" s="10"/>
      <c r="M22" s="80"/>
      <c r="N22" s="81"/>
      <c r="O22" s="81"/>
      <c r="P22" s="82"/>
      <c r="Q22" s="15"/>
    </row>
    <row r="23" spans="1:17" ht="15" customHeight="1" x14ac:dyDescent="0.2">
      <c r="A23" s="8"/>
      <c r="B23" s="9"/>
      <c r="C23" s="9"/>
      <c r="D23" s="9"/>
      <c r="E23" s="9"/>
      <c r="F23" s="9"/>
      <c r="G23" s="9"/>
      <c r="H23" s="9"/>
      <c r="I23" s="18"/>
      <c r="J23" s="18"/>
      <c r="K23" s="8"/>
      <c r="L23" s="8"/>
      <c r="M23" s="83"/>
      <c r="N23" s="84"/>
      <c r="O23" s="84"/>
      <c r="P23" s="85"/>
      <c r="Q23" s="15"/>
    </row>
    <row r="24" spans="1:17" ht="15" customHeight="1" x14ac:dyDescent="0.2">
      <c r="A24" s="10"/>
      <c r="B24" s="19"/>
      <c r="C24" s="19"/>
      <c r="D24" s="19"/>
      <c r="E24" s="19"/>
      <c r="F24" s="19"/>
      <c r="G24" s="19"/>
      <c r="H24" s="19"/>
      <c r="I24" s="21"/>
      <c r="J24" s="21"/>
      <c r="K24" s="10"/>
      <c r="L24" s="10"/>
      <c r="M24" s="80"/>
      <c r="N24" s="81"/>
      <c r="O24" s="81"/>
      <c r="P24" s="82"/>
      <c r="Q24" s="15"/>
    </row>
    <row r="25" spans="1:17" ht="15" customHeight="1" x14ac:dyDescent="0.2">
      <c r="A25" s="8"/>
      <c r="B25" s="9"/>
      <c r="C25" s="9"/>
      <c r="D25" s="9"/>
      <c r="E25" s="9"/>
      <c r="F25" s="9"/>
      <c r="G25" s="9"/>
      <c r="H25" s="9"/>
      <c r="I25" s="18"/>
      <c r="J25" s="18"/>
      <c r="K25" s="8"/>
      <c r="L25" s="8"/>
      <c r="M25" s="83"/>
      <c r="N25" s="84"/>
      <c r="O25" s="84"/>
      <c r="P25" s="85"/>
      <c r="Q25" s="15"/>
    </row>
    <row r="26" spans="1:17" ht="15" customHeight="1" x14ac:dyDescent="0.2">
      <c r="A26" s="10"/>
      <c r="B26" s="19"/>
      <c r="C26" s="19"/>
      <c r="D26" s="19"/>
      <c r="E26" s="19"/>
      <c r="F26" s="19"/>
      <c r="G26" s="19"/>
      <c r="H26" s="19"/>
      <c r="I26" s="21"/>
      <c r="J26" s="21"/>
      <c r="K26" s="10"/>
      <c r="L26" s="10"/>
      <c r="M26" s="80"/>
      <c r="N26" s="81"/>
      <c r="O26" s="81"/>
      <c r="P26" s="82"/>
      <c r="Q26" s="15"/>
    </row>
    <row r="27" spans="1:17" ht="15" customHeight="1" x14ac:dyDescent="0.2">
      <c r="A27" s="8"/>
      <c r="B27" s="9"/>
      <c r="C27" s="9"/>
      <c r="D27" s="9"/>
      <c r="E27" s="9"/>
      <c r="F27" s="9"/>
      <c r="G27" s="9"/>
      <c r="H27" s="9"/>
      <c r="I27" s="18"/>
      <c r="J27" s="18"/>
      <c r="K27" s="8"/>
      <c r="L27" s="8"/>
      <c r="M27" s="83"/>
      <c r="N27" s="84"/>
      <c r="O27" s="84"/>
      <c r="P27" s="85"/>
      <c r="Q27" s="15"/>
    </row>
    <row r="28" spans="1:17" ht="15" customHeight="1" x14ac:dyDescent="0.2">
      <c r="A28" s="10"/>
      <c r="B28" s="19"/>
      <c r="C28" s="19"/>
      <c r="D28" s="19"/>
      <c r="E28" s="19"/>
      <c r="F28" s="19"/>
      <c r="G28" s="19"/>
      <c r="H28" s="19"/>
      <c r="I28" s="21"/>
      <c r="J28" s="21"/>
      <c r="K28" s="10"/>
      <c r="L28" s="10"/>
      <c r="M28" s="80"/>
      <c r="N28" s="81"/>
      <c r="O28" s="81"/>
      <c r="P28" s="82"/>
      <c r="Q28" s="15"/>
    </row>
    <row r="29" spans="1:17" ht="15" customHeight="1" x14ac:dyDescent="0.2">
      <c r="A29" s="8"/>
      <c r="B29" s="9"/>
      <c r="C29" s="9"/>
      <c r="D29" s="9"/>
      <c r="E29" s="9"/>
      <c r="F29" s="9"/>
      <c r="G29" s="9"/>
      <c r="H29" s="9"/>
      <c r="I29" s="18"/>
      <c r="J29" s="18"/>
      <c r="K29" s="8"/>
      <c r="L29" s="8"/>
      <c r="M29" s="83"/>
      <c r="N29" s="84"/>
      <c r="O29" s="84"/>
      <c r="P29" s="85"/>
      <c r="Q29" s="15"/>
    </row>
    <row r="30" spans="1:17" ht="15" customHeight="1" x14ac:dyDescent="0.2">
      <c r="A30" s="10"/>
      <c r="B30" s="19"/>
      <c r="C30" s="19"/>
      <c r="D30" s="19"/>
      <c r="E30" s="19"/>
      <c r="F30" s="19"/>
      <c r="G30" s="19"/>
      <c r="H30" s="19"/>
      <c r="I30" s="21"/>
      <c r="J30" s="21"/>
      <c r="K30" s="10"/>
      <c r="L30" s="10"/>
      <c r="M30" s="80"/>
      <c r="N30" s="81"/>
      <c r="O30" s="81"/>
      <c r="P30" s="82"/>
      <c r="Q30" s="15"/>
    </row>
    <row r="31" spans="1:17" ht="15" customHeight="1" x14ac:dyDescent="0.2">
      <c r="A31" s="8"/>
      <c r="B31" s="9"/>
      <c r="C31" s="9"/>
      <c r="D31" s="9"/>
      <c r="E31" s="9"/>
      <c r="F31" s="9"/>
      <c r="G31" s="9"/>
      <c r="H31" s="9"/>
      <c r="I31" s="18"/>
      <c r="J31" s="18"/>
      <c r="K31" s="8"/>
      <c r="L31" s="8"/>
      <c r="M31" s="83"/>
      <c r="N31" s="84"/>
      <c r="O31" s="84"/>
      <c r="P31" s="85"/>
      <c r="Q31" s="15"/>
    </row>
    <row r="32" spans="1:17" ht="15" customHeight="1" x14ac:dyDescent="0.2">
      <c r="A32" s="10"/>
      <c r="B32" s="19"/>
      <c r="C32" s="19"/>
      <c r="D32" s="19"/>
      <c r="E32" s="19"/>
      <c r="F32" s="19"/>
      <c r="G32" s="19"/>
      <c r="H32" s="19"/>
      <c r="I32" s="21"/>
      <c r="J32" s="21"/>
      <c r="K32" s="10"/>
      <c r="L32" s="10"/>
      <c r="M32" s="80"/>
      <c r="N32" s="81"/>
      <c r="O32" s="81"/>
      <c r="P32" s="82"/>
      <c r="Q32" s="15"/>
    </row>
    <row r="33" spans="1:17" ht="15" customHeight="1" x14ac:dyDescent="0.2">
      <c r="A33" s="8"/>
      <c r="B33" s="9"/>
      <c r="C33" s="9"/>
      <c r="D33" s="9"/>
      <c r="E33" s="9"/>
      <c r="F33" s="9"/>
      <c r="G33" s="9"/>
      <c r="H33" s="9"/>
      <c r="I33" s="18"/>
      <c r="J33" s="18"/>
      <c r="K33" s="8"/>
      <c r="L33" s="8"/>
      <c r="M33" s="83"/>
      <c r="N33" s="84"/>
      <c r="O33" s="84"/>
      <c r="P33" s="85"/>
      <c r="Q33" s="15"/>
    </row>
    <row r="34" spans="1:17" ht="15" customHeight="1" x14ac:dyDescent="0.2">
      <c r="A34" s="10"/>
      <c r="B34" s="19"/>
      <c r="C34" s="19"/>
      <c r="D34" s="19"/>
      <c r="E34" s="19"/>
      <c r="F34" s="19"/>
      <c r="G34" s="19"/>
      <c r="H34" s="19"/>
      <c r="I34" s="21"/>
      <c r="J34" s="21"/>
      <c r="K34" s="10"/>
      <c r="L34" s="10"/>
      <c r="M34" s="80"/>
      <c r="N34" s="81"/>
      <c r="O34" s="81"/>
      <c r="P34" s="82"/>
      <c r="Q34" s="15"/>
    </row>
    <row r="35" spans="1:17" ht="15" customHeight="1" x14ac:dyDescent="0.2">
      <c r="A35" s="8"/>
      <c r="B35" s="9"/>
      <c r="C35" s="9"/>
      <c r="D35" s="9"/>
      <c r="E35" s="9"/>
      <c r="F35" s="9"/>
      <c r="G35" s="9"/>
      <c r="H35" s="9"/>
      <c r="I35" s="18"/>
      <c r="J35" s="18"/>
      <c r="K35" s="8"/>
      <c r="L35" s="8"/>
      <c r="M35" s="83"/>
      <c r="N35" s="84"/>
      <c r="O35" s="84"/>
      <c r="P35" s="85"/>
      <c r="Q35" s="15"/>
    </row>
    <row r="36" spans="1:17" ht="15" customHeight="1" x14ac:dyDescent="0.2">
      <c r="A36" s="10"/>
      <c r="B36" s="19"/>
      <c r="C36" s="19"/>
      <c r="D36" s="19"/>
      <c r="E36" s="19"/>
      <c r="F36" s="19"/>
      <c r="G36" s="19"/>
      <c r="H36" s="19"/>
      <c r="I36" s="21"/>
      <c r="J36" s="21"/>
      <c r="K36" s="10"/>
      <c r="L36" s="10"/>
      <c r="M36" s="80"/>
      <c r="N36" s="81"/>
      <c r="O36" s="81"/>
      <c r="P36" s="82"/>
      <c r="Q36" s="15"/>
    </row>
    <row r="37" spans="1:17" ht="15" customHeight="1" x14ac:dyDescent="0.2">
      <c r="A37" s="8"/>
      <c r="B37" s="9"/>
      <c r="C37" s="9"/>
      <c r="D37" s="9"/>
      <c r="E37" s="9"/>
      <c r="F37" s="9"/>
      <c r="G37" s="9"/>
      <c r="H37" s="9"/>
      <c r="I37" s="18"/>
      <c r="J37" s="18"/>
      <c r="K37" s="8"/>
      <c r="L37" s="8"/>
      <c r="M37" s="83"/>
      <c r="N37" s="84"/>
      <c r="O37" s="84"/>
      <c r="P37" s="85"/>
      <c r="Q37" s="15"/>
    </row>
    <row r="38" spans="1:17" ht="15" customHeight="1" x14ac:dyDescent="0.2">
      <c r="A38" s="10"/>
      <c r="B38" s="19"/>
      <c r="C38" s="19"/>
      <c r="D38" s="19"/>
      <c r="E38" s="19"/>
      <c r="F38" s="19"/>
      <c r="G38" s="19"/>
      <c r="H38" s="19"/>
      <c r="I38" s="21"/>
      <c r="J38" s="21"/>
      <c r="K38" s="10"/>
      <c r="L38" s="10"/>
      <c r="M38" s="80"/>
      <c r="N38" s="81"/>
      <c r="O38" s="81"/>
      <c r="P38" s="82"/>
      <c r="Q38" s="15"/>
    </row>
    <row r="39" spans="1:17" ht="15" customHeight="1" x14ac:dyDescent="0.2">
      <c r="A39" s="8"/>
      <c r="B39" s="9"/>
      <c r="C39" s="9"/>
      <c r="D39" s="9"/>
      <c r="E39" s="9"/>
      <c r="F39" s="9"/>
      <c r="G39" s="9"/>
      <c r="H39" s="9"/>
      <c r="I39" s="18"/>
      <c r="J39" s="18"/>
      <c r="K39" s="8"/>
      <c r="L39" s="8"/>
      <c r="M39" s="83"/>
      <c r="N39" s="84"/>
      <c r="O39" s="84"/>
      <c r="P39" s="85"/>
      <c r="Q39" s="15"/>
    </row>
    <row r="40" spans="1:17" ht="15" customHeight="1" x14ac:dyDescent="0.2">
      <c r="A40" s="10"/>
      <c r="B40" s="19"/>
      <c r="C40" s="19"/>
      <c r="D40" s="19"/>
      <c r="E40" s="19"/>
      <c r="F40" s="19"/>
      <c r="G40" s="19"/>
      <c r="H40" s="19"/>
      <c r="I40" s="21"/>
      <c r="J40" s="21"/>
      <c r="K40" s="10"/>
      <c r="L40" s="10"/>
      <c r="M40" s="80"/>
      <c r="N40" s="81"/>
      <c r="O40" s="81"/>
      <c r="P40" s="82"/>
      <c r="Q40" s="15"/>
    </row>
    <row r="41" spans="1:17" ht="15" customHeight="1" x14ac:dyDescent="0.2">
      <c r="A41" s="8"/>
      <c r="B41" s="9"/>
      <c r="C41" s="9"/>
      <c r="D41" s="9"/>
      <c r="E41" s="9"/>
      <c r="F41" s="9"/>
      <c r="G41" s="9"/>
      <c r="H41" s="9"/>
      <c r="I41" s="18"/>
      <c r="J41" s="18"/>
      <c r="K41" s="8"/>
      <c r="L41" s="8"/>
      <c r="M41" s="83"/>
      <c r="N41" s="84"/>
      <c r="O41" s="84"/>
      <c r="P41" s="85"/>
      <c r="Q41" s="15"/>
    </row>
    <row r="42" spans="1:17" ht="15" customHeight="1" x14ac:dyDescent="0.2">
      <c r="A42" s="10"/>
      <c r="B42" s="19"/>
      <c r="C42" s="19"/>
      <c r="D42" s="19"/>
      <c r="E42" s="19"/>
      <c r="F42" s="19"/>
      <c r="G42" s="19"/>
      <c r="H42" s="19"/>
      <c r="I42" s="21"/>
      <c r="J42" s="21"/>
      <c r="K42" s="10"/>
      <c r="L42" s="10"/>
      <c r="M42" s="80"/>
      <c r="N42" s="81"/>
      <c r="O42" s="81"/>
      <c r="P42" s="82"/>
      <c r="Q42" s="15"/>
    </row>
    <row r="43" spans="1:17" ht="15" customHeight="1" x14ac:dyDescent="0.2">
      <c r="A43" s="8"/>
      <c r="B43" s="9"/>
      <c r="C43" s="9"/>
      <c r="D43" s="9"/>
      <c r="E43" s="9"/>
      <c r="F43" s="9"/>
      <c r="G43" s="9"/>
      <c r="H43" s="9"/>
      <c r="I43" s="18"/>
      <c r="J43" s="18"/>
      <c r="K43" s="8"/>
      <c r="L43" s="8"/>
      <c r="M43" s="83"/>
      <c r="N43" s="84"/>
      <c r="O43" s="84"/>
      <c r="P43" s="85"/>
      <c r="Q43" s="15"/>
    </row>
    <row r="44" spans="1:17" ht="15" customHeight="1" x14ac:dyDescent="0.2">
      <c r="A44" s="10"/>
      <c r="B44" s="19"/>
      <c r="C44" s="19"/>
      <c r="D44" s="19"/>
      <c r="E44" s="19"/>
      <c r="F44" s="19"/>
      <c r="G44" s="19"/>
      <c r="H44" s="19"/>
      <c r="I44" s="21"/>
      <c r="J44" s="21"/>
      <c r="K44" s="10"/>
      <c r="L44" s="10"/>
      <c r="M44" s="80"/>
      <c r="N44" s="81"/>
      <c r="O44" s="81"/>
      <c r="P44" s="82"/>
      <c r="Q44" s="15"/>
    </row>
    <row r="45" spans="1:17" x14ac:dyDescent="0.2">
      <c r="A45" s="8"/>
      <c r="B45" s="9"/>
      <c r="C45" s="9"/>
      <c r="D45" s="9"/>
      <c r="E45" s="9"/>
      <c r="F45" s="9"/>
      <c r="G45" s="9"/>
      <c r="H45" s="9"/>
      <c r="I45" s="18"/>
      <c r="J45" s="18"/>
      <c r="K45" s="8"/>
      <c r="L45" s="8"/>
      <c r="M45" s="83"/>
      <c r="N45" s="84"/>
      <c r="O45" s="84"/>
      <c r="P45" s="85"/>
      <c r="Q45" s="15"/>
    </row>
    <row r="46" spans="1:17" x14ac:dyDescent="0.2">
      <c r="A46" s="10"/>
      <c r="B46" s="19"/>
      <c r="C46" s="19"/>
      <c r="D46" s="19"/>
      <c r="E46" s="19"/>
      <c r="F46" s="19"/>
      <c r="G46" s="19"/>
      <c r="H46" s="19"/>
      <c r="I46" s="21"/>
      <c r="J46" s="21"/>
      <c r="K46" s="10"/>
      <c r="L46" s="10"/>
      <c r="M46" s="80"/>
      <c r="N46" s="81"/>
      <c r="O46" s="81"/>
      <c r="P46" s="82"/>
      <c r="Q46" s="15"/>
    </row>
    <row r="47" spans="1:17" x14ac:dyDescent="0.2">
      <c r="A47" s="8"/>
      <c r="B47" s="9"/>
      <c r="C47" s="9"/>
      <c r="D47" s="9"/>
      <c r="E47" s="9"/>
      <c r="F47" s="9"/>
      <c r="G47" s="9"/>
      <c r="H47" s="9"/>
      <c r="I47" s="18"/>
      <c r="J47" s="18"/>
      <c r="K47" s="8"/>
      <c r="L47" s="8"/>
      <c r="M47" s="83"/>
      <c r="N47" s="84"/>
      <c r="O47" s="84"/>
      <c r="P47" s="85"/>
      <c r="Q47" s="15"/>
    </row>
    <row r="48" spans="1:17" x14ac:dyDescent="0.2">
      <c r="A48" s="10"/>
      <c r="B48" s="19"/>
      <c r="C48" s="19"/>
      <c r="D48" s="19"/>
      <c r="E48" s="19"/>
      <c r="F48" s="19"/>
      <c r="G48" s="19"/>
      <c r="H48" s="19"/>
      <c r="I48" s="21"/>
      <c r="J48" s="21"/>
      <c r="K48" s="10"/>
      <c r="L48" s="10"/>
      <c r="M48" s="80"/>
      <c r="N48" s="81"/>
      <c r="O48" s="81"/>
      <c r="P48" s="82"/>
      <c r="Q48" s="15"/>
    </row>
    <row r="49" spans="1:17" x14ac:dyDescent="0.2">
      <c r="A49" s="8"/>
      <c r="B49" s="9"/>
      <c r="C49" s="9"/>
      <c r="D49" s="9"/>
      <c r="E49" s="9"/>
      <c r="F49" s="9"/>
      <c r="G49" s="9"/>
      <c r="H49" s="9"/>
      <c r="I49" s="18"/>
      <c r="J49" s="18"/>
      <c r="K49" s="8"/>
      <c r="L49" s="8"/>
      <c r="M49" s="83"/>
      <c r="N49" s="84"/>
      <c r="O49" s="84"/>
      <c r="P49" s="85"/>
      <c r="Q49" s="15"/>
    </row>
    <row r="50" spans="1:17" x14ac:dyDescent="0.2">
      <c r="A50" s="10"/>
      <c r="B50" s="19"/>
      <c r="C50" s="19"/>
      <c r="D50" s="19"/>
      <c r="E50" s="19"/>
      <c r="F50" s="19"/>
      <c r="G50" s="19"/>
      <c r="H50" s="19"/>
      <c r="I50" s="21"/>
      <c r="J50" s="21"/>
      <c r="K50" s="10"/>
      <c r="L50" s="10"/>
      <c r="M50" s="80"/>
      <c r="N50" s="81"/>
      <c r="O50" s="81"/>
      <c r="P50" s="82"/>
      <c r="Q50" s="15"/>
    </row>
    <row r="51" spans="1:17" x14ac:dyDescent="0.2">
      <c r="A51" s="8"/>
      <c r="B51" s="9"/>
      <c r="C51" s="9"/>
      <c r="D51" s="9"/>
      <c r="E51" s="9"/>
      <c r="F51" s="9"/>
      <c r="G51" s="9"/>
      <c r="H51" s="9"/>
      <c r="I51" s="18"/>
      <c r="J51" s="18"/>
      <c r="K51" s="8"/>
      <c r="L51" s="8"/>
      <c r="M51" s="83"/>
      <c r="N51" s="84"/>
      <c r="O51" s="84"/>
      <c r="P51" s="85"/>
      <c r="Q51" s="15"/>
    </row>
    <row r="52" spans="1:17" x14ac:dyDescent="0.2">
      <c r="A52" s="10"/>
      <c r="B52" s="19"/>
      <c r="C52" s="19"/>
      <c r="D52" s="19"/>
      <c r="E52" s="19"/>
      <c r="F52" s="19"/>
      <c r="G52" s="19"/>
      <c r="H52" s="19"/>
      <c r="I52" s="21"/>
      <c r="J52" s="21"/>
      <c r="K52" s="10"/>
      <c r="L52" s="10"/>
      <c r="M52" s="80"/>
      <c r="N52" s="81"/>
      <c r="O52" s="81"/>
      <c r="P52" s="82"/>
      <c r="Q52" s="15"/>
    </row>
    <row r="53" spans="1:17" x14ac:dyDescent="0.2">
      <c r="A53" s="8"/>
      <c r="B53" s="9"/>
      <c r="C53" s="9"/>
      <c r="D53" s="9"/>
      <c r="E53" s="9"/>
      <c r="F53" s="9"/>
      <c r="G53" s="9"/>
      <c r="H53" s="9"/>
      <c r="I53" s="18"/>
      <c r="J53" s="18"/>
      <c r="K53" s="8"/>
      <c r="L53" s="8"/>
      <c r="M53" s="83"/>
      <c r="N53" s="84"/>
      <c r="O53" s="84"/>
      <c r="P53" s="85"/>
      <c r="Q53" s="15"/>
    </row>
    <row r="54" spans="1:17" x14ac:dyDescent="0.2">
      <c r="A54" s="10"/>
      <c r="B54" s="19"/>
      <c r="C54" s="19"/>
      <c r="D54" s="19"/>
      <c r="E54" s="19"/>
      <c r="F54" s="19"/>
      <c r="G54" s="19"/>
      <c r="H54" s="19"/>
      <c r="I54" s="21"/>
      <c r="J54" s="21"/>
      <c r="K54" s="10"/>
      <c r="L54" s="10"/>
      <c r="M54" s="80"/>
      <c r="N54" s="81"/>
      <c r="O54" s="81"/>
      <c r="P54" s="82"/>
      <c r="Q54" s="15"/>
    </row>
    <row r="55" spans="1:17" x14ac:dyDescent="0.2">
      <c r="A55" s="8"/>
      <c r="B55" s="9"/>
      <c r="C55" s="9"/>
      <c r="D55" s="9"/>
      <c r="E55" s="9"/>
      <c r="F55" s="9"/>
      <c r="G55" s="9"/>
      <c r="H55" s="9"/>
      <c r="I55" s="18"/>
      <c r="J55" s="18"/>
      <c r="K55" s="8"/>
      <c r="L55" s="8"/>
      <c r="M55" s="83"/>
      <c r="N55" s="84"/>
      <c r="O55" s="84"/>
      <c r="P55" s="85"/>
      <c r="Q55" s="15"/>
    </row>
    <row r="56" spans="1:17" x14ac:dyDescent="0.2">
      <c r="A56" s="10"/>
      <c r="B56" s="19"/>
      <c r="C56" s="19"/>
      <c r="D56" s="19"/>
      <c r="E56" s="19"/>
      <c r="F56" s="19"/>
      <c r="G56" s="19"/>
      <c r="H56" s="19"/>
      <c r="I56" s="21"/>
      <c r="J56" s="21"/>
      <c r="K56" s="10"/>
      <c r="L56" s="10"/>
      <c r="M56" s="80"/>
      <c r="N56" s="81"/>
      <c r="O56" s="81"/>
      <c r="P56" s="82"/>
      <c r="Q56" s="15"/>
    </row>
    <row r="57" spans="1:17" x14ac:dyDescent="0.2">
      <c r="A57" s="8"/>
      <c r="B57" s="9"/>
      <c r="C57" s="9"/>
      <c r="D57" s="9"/>
      <c r="E57" s="9"/>
      <c r="F57" s="9"/>
      <c r="G57" s="9"/>
      <c r="H57" s="9"/>
      <c r="I57" s="18"/>
      <c r="J57" s="18"/>
      <c r="K57" s="8"/>
      <c r="L57" s="8"/>
      <c r="M57" s="83"/>
      <c r="N57" s="84"/>
      <c r="O57" s="84"/>
      <c r="P57" s="85"/>
      <c r="Q57" s="15"/>
    </row>
    <row r="58" spans="1:17" x14ac:dyDescent="0.2">
      <c r="A58" s="10"/>
      <c r="B58" s="19"/>
      <c r="C58" s="19"/>
      <c r="D58" s="19"/>
      <c r="E58" s="19"/>
      <c r="F58" s="19"/>
      <c r="G58" s="19"/>
      <c r="H58" s="19"/>
      <c r="I58" s="21"/>
      <c r="J58" s="21"/>
      <c r="K58" s="10"/>
      <c r="L58" s="10"/>
      <c r="M58" s="80"/>
      <c r="N58" s="81"/>
      <c r="O58" s="81"/>
      <c r="P58" s="8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8" t="s">
        <v>33</v>
      </c>
      <c r="B1" s="119"/>
      <c r="C1" s="119"/>
      <c r="D1" s="119"/>
      <c r="E1" s="119"/>
      <c r="F1" s="119"/>
      <c r="G1" s="119"/>
      <c r="H1" s="119"/>
      <c r="I1" s="119"/>
      <c r="J1" s="119"/>
      <c r="K1" s="119"/>
      <c r="L1" s="119"/>
      <c r="M1" s="119"/>
      <c r="N1" s="119"/>
      <c r="O1" s="119"/>
      <c r="P1" s="120"/>
    </row>
    <row r="2" spans="1:17" s="1" customFormat="1" ht="30.75" customHeight="1" thickBot="1" x14ac:dyDescent="0.3">
      <c r="A2" s="118" t="s">
        <v>39</v>
      </c>
      <c r="B2" s="119"/>
      <c r="C2" s="119"/>
      <c r="D2" s="119"/>
      <c r="E2" s="119"/>
      <c r="F2" s="119"/>
      <c r="G2" s="119"/>
      <c r="H2" s="119"/>
      <c r="I2" s="119"/>
      <c r="J2" s="119"/>
      <c r="K2" s="119"/>
      <c r="L2" s="119"/>
      <c r="M2" s="119"/>
      <c r="N2" s="119"/>
      <c r="O2" s="119"/>
      <c r="P2" s="120"/>
    </row>
    <row r="3" spans="1:17" ht="51" customHeight="1" thickBot="1" x14ac:dyDescent="0.25">
      <c r="A3" s="13" t="s">
        <v>42</v>
      </c>
      <c r="B3" s="115" t="s">
        <v>44</v>
      </c>
      <c r="C3" s="116"/>
      <c r="D3" s="116"/>
      <c r="E3" s="116"/>
      <c r="F3" s="116"/>
      <c r="G3" s="116"/>
      <c r="H3" s="116"/>
      <c r="I3" s="116"/>
      <c r="J3" s="116"/>
      <c r="K3" s="116"/>
      <c r="L3" s="116"/>
      <c r="M3" s="116"/>
      <c r="N3" s="116"/>
      <c r="O3" s="116"/>
      <c r="P3" s="117"/>
      <c r="Q3" s="14"/>
    </row>
    <row r="4" spans="1:17" ht="26.25" customHeight="1" thickBot="1" x14ac:dyDescent="0.25">
      <c r="A4" s="12" t="s">
        <v>47</v>
      </c>
      <c r="B4" s="112" t="s">
        <v>43</v>
      </c>
      <c r="C4" s="113"/>
      <c r="D4" s="113"/>
      <c r="E4" s="113"/>
      <c r="F4" s="113"/>
      <c r="G4" s="113"/>
      <c r="H4" s="113"/>
      <c r="I4" s="113"/>
      <c r="J4" s="113"/>
      <c r="K4" s="113"/>
      <c r="L4" s="113"/>
      <c r="M4" s="113"/>
      <c r="N4" s="113"/>
      <c r="O4" s="113"/>
      <c r="P4" s="114"/>
    </row>
    <row r="5" spans="1:17" ht="36.75" customHeight="1" thickBot="1" x14ac:dyDescent="0.25">
      <c r="A5" s="32" t="s">
        <v>73</v>
      </c>
      <c r="B5" s="115" t="s">
        <v>94</v>
      </c>
      <c r="C5" s="116"/>
      <c r="D5" s="116"/>
      <c r="E5" s="116"/>
      <c r="F5" s="116"/>
      <c r="G5" s="116"/>
      <c r="H5" s="116"/>
      <c r="I5" s="116"/>
      <c r="J5" s="116"/>
      <c r="K5" s="116"/>
      <c r="L5" s="116"/>
      <c r="M5" s="116"/>
      <c r="N5" s="116"/>
      <c r="O5" s="116"/>
      <c r="P5" s="117"/>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26.25" customHeight="1" thickBot="1" x14ac:dyDescent="0.25">
      <c r="A7" s="11" t="s">
        <v>71</v>
      </c>
      <c r="B7" s="112" t="s">
        <v>84</v>
      </c>
      <c r="C7" s="113"/>
      <c r="D7" s="113"/>
      <c r="E7" s="113"/>
      <c r="F7" s="113"/>
      <c r="G7" s="113"/>
      <c r="H7" s="113"/>
      <c r="I7" s="113"/>
      <c r="J7" s="113"/>
      <c r="K7" s="113"/>
      <c r="L7" s="113"/>
      <c r="M7" s="113"/>
      <c r="N7" s="113"/>
      <c r="O7" s="113"/>
      <c r="P7" s="114"/>
    </row>
    <row r="8" spans="1:17" ht="26.25" customHeight="1" thickBot="1" x14ac:dyDescent="0.25">
      <c r="A8" s="6" t="s">
        <v>69</v>
      </c>
      <c r="B8" s="115" t="s">
        <v>85</v>
      </c>
      <c r="C8" s="116"/>
      <c r="D8" s="116"/>
      <c r="E8" s="116"/>
      <c r="F8" s="116"/>
      <c r="G8" s="116"/>
      <c r="H8" s="116"/>
      <c r="I8" s="116"/>
      <c r="J8" s="116"/>
      <c r="K8" s="116"/>
      <c r="L8" s="116"/>
      <c r="M8" s="116"/>
      <c r="N8" s="116"/>
      <c r="O8" s="116"/>
      <c r="P8" s="117"/>
    </row>
    <row r="9" spans="1:17" ht="26.25" customHeight="1" thickBot="1" x14ac:dyDescent="0.25">
      <c r="A9" s="6" t="s">
        <v>67</v>
      </c>
      <c r="B9" s="112" t="s">
        <v>86</v>
      </c>
      <c r="C9" s="113"/>
      <c r="D9" s="113"/>
      <c r="E9" s="113"/>
      <c r="F9" s="113"/>
      <c r="G9" s="113"/>
      <c r="H9" s="113"/>
      <c r="I9" s="113"/>
      <c r="J9" s="113"/>
      <c r="K9" s="113"/>
      <c r="L9" s="113"/>
      <c r="M9" s="113"/>
      <c r="N9" s="113"/>
      <c r="O9" s="113"/>
      <c r="P9" s="114"/>
    </row>
    <row r="10" spans="1:17" ht="36.75" customHeight="1" thickBot="1" x14ac:dyDescent="0.25">
      <c r="A10" s="3" t="s">
        <v>74</v>
      </c>
      <c r="B10" s="115" t="s">
        <v>87</v>
      </c>
      <c r="C10" s="116"/>
      <c r="D10" s="116"/>
      <c r="E10" s="116"/>
      <c r="F10" s="116"/>
      <c r="G10" s="116"/>
      <c r="H10" s="116"/>
      <c r="I10" s="116"/>
      <c r="J10" s="116"/>
      <c r="K10" s="116"/>
      <c r="L10" s="116"/>
      <c r="M10" s="116"/>
      <c r="N10" s="116"/>
      <c r="O10" s="116"/>
      <c r="P10" s="117"/>
    </row>
    <row r="11" spans="1:17" ht="26.25" customHeight="1" thickBot="1" x14ac:dyDescent="0.25">
      <c r="A11" s="6" t="s">
        <v>70</v>
      </c>
      <c r="B11" s="112" t="s">
        <v>88</v>
      </c>
      <c r="C11" s="113"/>
      <c r="D11" s="113"/>
      <c r="E11" s="113"/>
      <c r="F11" s="113"/>
      <c r="G11" s="113"/>
      <c r="H11" s="113"/>
      <c r="I11" s="113"/>
      <c r="J11" s="113"/>
      <c r="K11" s="113"/>
      <c r="L11" s="113"/>
      <c r="M11" s="113"/>
      <c r="N11" s="113"/>
      <c r="O11" s="113"/>
      <c r="P11" s="114"/>
    </row>
    <row r="12" spans="1:17" ht="26.25" customHeight="1" thickBot="1" x14ac:dyDescent="0.25">
      <c r="A12" s="6" t="s">
        <v>75</v>
      </c>
      <c r="B12" s="115" t="s">
        <v>89</v>
      </c>
      <c r="C12" s="116"/>
      <c r="D12" s="116"/>
      <c r="E12" s="116"/>
      <c r="F12" s="116"/>
      <c r="G12" s="116"/>
      <c r="H12" s="116"/>
      <c r="I12" s="116"/>
      <c r="J12" s="116"/>
      <c r="K12" s="116"/>
      <c r="L12" s="116"/>
      <c r="M12" s="116"/>
      <c r="N12" s="116"/>
      <c r="O12" s="116"/>
      <c r="P12" s="117"/>
    </row>
    <row r="13" spans="1:17" ht="26.25" customHeight="1" thickBot="1" x14ac:dyDescent="0.25">
      <c r="A13" s="6" t="s">
        <v>76</v>
      </c>
      <c r="B13" s="112" t="s">
        <v>90</v>
      </c>
      <c r="C13" s="113"/>
      <c r="D13" s="113"/>
      <c r="E13" s="113"/>
      <c r="F13" s="113"/>
      <c r="G13" s="113"/>
      <c r="H13" s="113"/>
      <c r="I13" s="113"/>
      <c r="J13" s="113"/>
      <c r="K13" s="113"/>
      <c r="L13" s="113"/>
      <c r="M13" s="113"/>
      <c r="N13" s="113"/>
      <c r="O13" s="113"/>
      <c r="P13" s="114"/>
    </row>
    <row r="14" spans="1:17" ht="26.25" customHeight="1" thickBot="1" x14ac:dyDescent="0.25">
      <c r="A14" s="5" t="s">
        <v>77</v>
      </c>
      <c r="B14" s="115" t="s">
        <v>91</v>
      </c>
      <c r="C14" s="116"/>
      <c r="D14" s="116"/>
      <c r="E14" s="116"/>
      <c r="F14" s="116"/>
      <c r="G14" s="116"/>
      <c r="H14" s="116"/>
      <c r="I14" s="116"/>
      <c r="J14" s="116"/>
      <c r="K14" s="116"/>
      <c r="L14" s="116"/>
      <c r="M14" s="116"/>
      <c r="N14" s="116"/>
      <c r="O14" s="116"/>
      <c r="P14" s="117"/>
    </row>
    <row r="15" spans="1:17" ht="36.75" customHeight="1" thickBot="1" x14ac:dyDescent="0.25">
      <c r="A15" s="7" t="s">
        <v>93</v>
      </c>
      <c r="B15" s="112" t="s">
        <v>38</v>
      </c>
      <c r="C15" s="113"/>
      <c r="D15" s="113"/>
      <c r="E15" s="113"/>
      <c r="F15" s="113"/>
      <c r="G15" s="113"/>
      <c r="H15" s="113"/>
      <c r="I15" s="113"/>
      <c r="J15" s="113"/>
      <c r="K15" s="113"/>
      <c r="L15" s="113"/>
      <c r="M15" s="113"/>
      <c r="N15" s="113"/>
      <c r="O15" s="113"/>
      <c r="P15" s="114"/>
    </row>
    <row r="16" spans="1:17" ht="32.25" customHeight="1" thickBot="1" x14ac:dyDescent="0.25">
      <c r="A16" s="7" t="s">
        <v>45</v>
      </c>
      <c r="B16" s="115" t="s">
        <v>57</v>
      </c>
      <c r="C16" s="116"/>
      <c r="D16" s="116"/>
      <c r="E16" s="116"/>
      <c r="F16" s="116"/>
      <c r="G16" s="116"/>
      <c r="H16" s="116"/>
      <c r="I16" s="116"/>
      <c r="J16" s="116"/>
      <c r="K16" s="116"/>
      <c r="L16" s="116"/>
      <c r="M16" s="116"/>
      <c r="N16" s="116"/>
      <c r="O16" s="116"/>
      <c r="P16" s="117"/>
    </row>
    <row r="17" spans="1:16" ht="64.5" customHeight="1" thickBot="1" x14ac:dyDescent="0.25">
      <c r="A17" s="3" t="s">
        <v>72</v>
      </c>
      <c r="B17" s="112" t="s">
        <v>92</v>
      </c>
      <c r="C17" s="113"/>
      <c r="D17" s="113"/>
      <c r="E17" s="113"/>
      <c r="F17" s="113"/>
      <c r="G17" s="113"/>
      <c r="H17" s="113"/>
      <c r="I17" s="113"/>
      <c r="J17" s="113"/>
      <c r="K17" s="113"/>
      <c r="L17" s="113"/>
      <c r="M17" s="113"/>
      <c r="N17" s="113"/>
      <c r="O17" s="113"/>
      <c r="P17" s="114"/>
    </row>
    <row r="18" spans="1:16" ht="32.25" customHeight="1" thickBot="1" x14ac:dyDescent="0.25">
      <c r="A18" s="3" t="s">
        <v>78</v>
      </c>
      <c r="B18" s="115" t="s">
        <v>0</v>
      </c>
      <c r="C18" s="116"/>
      <c r="D18" s="116"/>
      <c r="E18" s="116"/>
      <c r="F18" s="116"/>
      <c r="G18" s="116"/>
      <c r="H18" s="116"/>
      <c r="I18" s="116"/>
      <c r="J18" s="116"/>
      <c r="K18" s="116"/>
      <c r="L18" s="116"/>
      <c r="M18" s="116"/>
      <c r="N18" s="116"/>
      <c r="O18" s="116"/>
      <c r="P18" s="117"/>
    </row>
    <row r="19" spans="1:16" ht="26.25" customHeight="1" thickBot="1" x14ac:dyDescent="0.25">
      <c r="A19" s="5" t="s">
        <v>68</v>
      </c>
      <c r="B19" s="112" t="s">
        <v>58</v>
      </c>
      <c r="C19" s="113"/>
      <c r="D19" s="113"/>
      <c r="E19" s="113"/>
      <c r="F19" s="113"/>
      <c r="G19" s="113"/>
      <c r="H19" s="113"/>
      <c r="I19" s="113"/>
      <c r="J19" s="113"/>
      <c r="K19" s="113"/>
      <c r="L19" s="113"/>
      <c r="M19" s="113"/>
      <c r="N19" s="113"/>
      <c r="O19" s="113"/>
      <c r="P19" s="114"/>
    </row>
    <row r="20" spans="1:16" ht="26.25" customHeight="1" x14ac:dyDescent="0.2">
      <c r="I20" s="40"/>
      <c r="J20" s="40"/>
      <c r="K20" s="40"/>
      <c r="L20" s="40"/>
      <c r="M20" s="40"/>
      <c r="N20" s="40"/>
      <c r="O20" s="40"/>
      <c r="P20" s="40"/>
    </row>
    <row r="28" spans="1:16" x14ac:dyDescent="0.2">
      <c r="K28" s="41"/>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workbookViewId="0">
      <selection activeCell="F1" sqref="F1:G74"/>
    </sheetView>
  </sheetViews>
  <sheetFormatPr defaultRowHeight="12.75" x14ac:dyDescent="0.2"/>
  <cols>
    <col min="1" max="1" width="15.140625" bestFit="1" customWidth="1"/>
    <col min="2" max="2" width="11" bestFit="1" customWidth="1"/>
  </cols>
  <sheetData>
    <row r="1" spans="1:6" x14ac:dyDescent="0.2">
      <c r="A1" t="s">
        <v>108</v>
      </c>
      <c r="B1" t="str">
        <f>LEFT(A1,10)</f>
        <v>0512307729</v>
      </c>
      <c r="C1" t="str">
        <f>RIGHT(B1,5)</f>
        <v>07729</v>
      </c>
      <c r="D1" t="str">
        <f>LEFT(B1,5)</f>
        <v>05123</v>
      </c>
      <c r="E1" t="str">
        <f>RIGHT(D1,3)</f>
        <v>123</v>
      </c>
      <c r="F1" t="str">
        <f>CONCATENATE("05","-",E1,"-",C1)</f>
        <v>05-123-07729</v>
      </c>
    </row>
    <row r="2" spans="1:6" x14ac:dyDescent="0.2">
      <c r="A2" t="s">
        <v>111</v>
      </c>
      <c r="B2" t="str">
        <f t="shared" ref="B2:B65" si="0">LEFT(A2,10)</f>
        <v>0512309522</v>
      </c>
      <c r="C2" t="str">
        <f t="shared" ref="C2:C65" si="1">RIGHT(B2,5)</f>
        <v>09522</v>
      </c>
      <c r="D2" t="str">
        <f t="shared" ref="D2:D65" si="2">LEFT(B2,5)</f>
        <v>05123</v>
      </c>
      <c r="E2" t="str">
        <f t="shared" ref="E2:E65" si="3">RIGHT(D2,3)</f>
        <v>123</v>
      </c>
      <c r="F2" t="str">
        <f t="shared" ref="F2:F65" si="4">CONCATENATE("05","-",E2,"-",C2)</f>
        <v>05-123-09522</v>
      </c>
    </row>
    <row r="3" spans="1:6" x14ac:dyDescent="0.2">
      <c r="A3" t="s">
        <v>114</v>
      </c>
      <c r="B3" t="str">
        <f t="shared" si="0"/>
        <v>0512315594</v>
      </c>
      <c r="C3" t="str">
        <f t="shared" si="1"/>
        <v>15594</v>
      </c>
      <c r="D3" t="str">
        <f t="shared" si="2"/>
        <v>05123</v>
      </c>
      <c r="E3" t="str">
        <f t="shared" si="3"/>
        <v>123</v>
      </c>
      <c r="F3" t="str">
        <f t="shared" si="4"/>
        <v>05-123-15594</v>
      </c>
    </row>
    <row r="4" spans="1:6" x14ac:dyDescent="0.2">
      <c r="A4" t="s">
        <v>117</v>
      </c>
      <c r="B4" t="str">
        <f t="shared" si="0"/>
        <v>0501306034</v>
      </c>
      <c r="C4" t="str">
        <f t="shared" si="1"/>
        <v>06034</v>
      </c>
      <c r="D4" t="str">
        <f t="shared" si="2"/>
        <v>05013</v>
      </c>
      <c r="E4" t="str">
        <f t="shared" si="3"/>
        <v>013</v>
      </c>
      <c r="F4" t="str">
        <f t="shared" si="4"/>
        <v>05-013-06034</v>
      </c>
    </row>
    <row r="5" spans="1:6" x14ac:dyDescent="0.2">
      <c r="A5" t="s">
        <v>120</v>
      </c>
      <c r="B5" t="str">
        <f t="shared" si="0"/>
        <v>0501306053</v>
      </c>
      <c r="C5" t="str">
        <f t="shared" si="1"/>
        <v>06053</v>
      </c>
      <c r="D5" t="str">
        <f t="shared" si="2"/>
        <v>05013</v>
      </c>
      <c r="E5" t="str">
        <f t="shared" si="3"/>
        <v>013</v>
      </c>
      <c r="F5" t="str">
        <f t="shared" si="4"/>
        <v>05-013-06053</v>
      </c>
    </row>
    <row r="6" spans="1:6" x14ac:dyDescent="0.2">
      <c r="A6" t="s">
        <v>95</v>
      </c>
      <c r="B6" t="str">
        <f t="shared" si="0"/>
        <v>N/A</v>
      </c>
      <c r="C6" t="str">
        <f t="shared" si="1"/>
        <v>N/A</v>
      </c>
      <c r="D6" t="str">
        <f t="shared" si="2"/>
        <v>N/A</v>
      </c>
      <c r="E6" t="str">
        <f t="shared" si="3"/>
        <v>N/A</v>
      </c>
      <c r="F6" t="str">
        <f t="shared" si="4"/>
        <v>05-N/A-N/A</v>
      </c>
    </row>
    <row r="7" spans="1:6" x14ac:dyDescent="0.2">
      <c r="A7" t="s">
        <v>95</v>
      </c>
      <c r="B7" t="str">
        <f t="shared" si="0"/>
        <v>N/A</v>
      </c>
      <c r="C7" t="str">
        <f t="shared" si="1"/>
        <v>N/A</v>
      </c>
      <c r="D7" t="str">
        <f t="shared" si="2"/>
        <v>N/A</v>
      </c>
      <c r="E7" t="str">
        <f t="shared" si="3"/>
        <v>N/A</v>
      </c>
      <c r="F7" t="str">
        <f t="shared" si="4"/>
        <v>05-N/A-N/A</v>
      </c>
    </row>
    <row r="8" spans="1:6" x14ac:dyDescent="0.2">
      <c r="A8" t="s">
        <v>95</v>
      </c>
      <c r="B8" t="str">
        <f t="shared" si="0"/>
        <v>N/A</v>
      </c>
      <c r="C8" t="str">
        <f t="shared" si="1"/>
        <v>N/A</v>
      </c>
      <c r="D8" t="str">
        <f t="shared" si="2"/>
        <v>N/A</v>
      </c>
      <c r="E8" t="str">
        <f t="shared" si="3"/>
        <v>N/A</v>
      </c>
      <c r="F8" t="str">
        <f t="shared" si="4"/>
        <v>05-N/A-N/A</v>
      </c>
    </row>
    <row r="9" spans="1:6" x14ac:dyDescent="0.2">
      <c r="A9" t="s">
        <v>95</v>
      </c>
      <c r="B9" t="str">
        <f t="shared" si="0"/>
        <v>N/A</v>
      </c>
      <c r="C9" t="str">
        <f t="shared" si="1"/>
        <v>N/A</v>
      </c>
      <c r="D9" t="str">
        <f t="shared" si="2"/>
        <v>N/A</v>
      </c>
      <c r="E9" t="str">
        <f t="shared" si="3"/>
        <v>N/A</v>
      </c>
      <c r="F9" t="str">
        <f t="shared" si="4"/>
        <v>05-N/A-N/A</v>
      </c>
    </row>
    <row r="10" spans="1:6" x14ac:dyDescent="0.2">
      <c r="A10" t="s">
        <v>126</v>
      </c>
      <c r="B10" t="str">
        <f t="shared" si="0"/>
        <v>0501306534</v>
      </c>
      <c r="C10" t="str">
        <f t="shared" si="1"/>
        <v>06534</v>
      </c>
      <c r="D10" t="str">
        <f t="shared" si="2"/>
        <v>05013</v>
      </c>
      <c r="E10" t="str">
        <f t="shared" si="3"/>
        <v>013</v>
      </c>
      <c r="F10" t="str">
        <f t="shared" si="4"/>
        <v>05-013-06534</v>
      </c>
    </row>
    <row r="11" spans="1:6" x14ac:dyDescent="0.2">
      <c r="A11" t="s">
        <v>128</v>
      </c>
      <c r="B11" t="str">
        <f t="shared" si="0"/>
        <v>0501306500</v>
      </c>
      <c r="C11" t="str">
        <f t="shared" si="1"/>
        <v>06500</v>
      </c>
      <c r="D11" t="str">
        <f t="shared" si="2"/>
        <v>05013</v>
      </c>
      <c r="E11" t="str">
        <f t="shared" si="3"/>
        <v>013</v>
      </c>
      <c r="F11" t="str">
        <f t="shared" si="4"/>
        <v>05-013-06500</v>
      </c>
    </row>
    <row r="12" spans="1:6" x14ac:dyDescent="0.2">
      <c r="A12" t="s">
        <v>130</v>
      </c>
      <c r="B12" t="str">
        <f t="shared" si="0"/>
        <v>0501306533</v>
      </c>
      <c r="C12" t="str">
        <f t="shared" si="1"/>
        <v>06533</v>
      </c>
      <c r="D12" t="str">
        <f t="shared" si="2"/>
        <v>05013</v>
      </c>
      <c r="E12" t="str">
        <f t="shared" si="3"/>
        <v>013</v>
      </c>
      <c r="F12" t="str">
        <f t="shared" si="4"/>
        <v>05-013-06533</v>
      </c>
    </row>
    <row r="13" spans="1:6" x14ac:dyDescent="0.2">
      <c r="A13" t="s">
        <v>95</v>
      </c>
      <c r="B13" t="str">
        <f t="shared" si="0"/>
        <v>N/A</v>
      </c>
      <c r="C13" t="str">
        <f t="shared" si="1"/>
        <v>N/A</v>
      </c>
      <c r="D13" t="str">
        <f t="shared" si="2"/>
        <v>N/A</v>
      </c>
      <c r="E13" t="str">
        <f t="shared" si="3"/>
        <v>N/A</v>
      </c>
      <c r="F13" t="str">
        <f t="shared" si="4"/>
        <v>05-N/A-N/A</v>
      </c>
    </row>
    <row r="14" spans="1:6" x14ac:dyDescent="0.2">
      <c r="A14" t="s">
        <v>95</v>
      </c>
      <c r="B14" t="str">
        <f t="shared" si="0"/>
        <v>N/A</v>
      </c>
      <c r="C14" t="str">
        <f t="shared" si="1"/>
        <v>N/A</v>
      </c>
      <c r="D14" t="str">
        <f t="shared" si="2"/>
        <v>N/A</v>
      </c>
      <c r="E14" t="str">
        <f t="shared" si="3"/>
        <v>N/A</v>
      </c>
      <c r="F14" t="str">
        <f t="shared" si="4"/>
        <v>05-N/A-N/A</v>
      </c>
    </row>
    <row r="15" spans="1:6" x14ac:dyDescent="0.2">
      <c r="A15" t="s">
        <v>95</v>
      </c>
      <c r="B15" t="str">
        <f t="shared" si="0"/>
        <v>N/A</v>
      </c>
      <c r="C15" t="str">
        <f t="shared" si="1"/>
        <v>N/A</v>
      </c>
      <c r="D15" t="str">
        <f t="shared" si="2"/>
        <v>N/A</v>
      </c>
      <c r="E15" t="str">
        <f t="shared" si="3"/>
        <v>N/A</v>
      </c>
      <c r="F15" t="str">
        <f t="shared" si="4"/>
        <v>05-N/A-N/A</v>
      </c>
    </row>
    <row r="16" spans="1:6" x14ac:dyDescent="0.2">
      <c r="A16" t="s">
        <v>95</v>
      </c>
      <c r="B16" t="str">
        <f t="shared" si="0"/>
        <v>N/A</v>
      </c>
      <c r="C16" t="str">
        <f t="shared" si="1"/>
        <v>N/A</v>
      </c>
      <c r="D16" t="str">
        <f t="shared" si="2"/>
        <v>N/A</v>
      </c>
      <c r="E16" t="str">
        <f t="shared" si="3"/>
        <v>N/A</v>
      </c>
      <c r="F16" t="str">
        <f t="shared" si="4"/>
        <v>05-N/A-N/A</v>
      </c>
    </row>
    <row r="17" spans="1:6" x14ac:dyDescent="0.2">
      <c r="A17" t="s">
        <v>95</v>
      </c>
      <c r="B17" t="str">
        <f t="shared" si="0"/>
        <v>N/A</v>
      </c>
      <c r="C17" t="str">
        <f t="shared" si="1"/>
        <v>N/A</v>
      </c>
      <c r="D17" t="str">
        <f t="shared" si="2"/>
        <v>N/A</v>
      </c>
      <c r="E17" t="str">
        <f t="shared" si="3"/>
        <v>N/A</v>
      </c>
      <c r="F17" t="str">
        <f t="shared" si="4"/>
        <v>05-N/A-N/A</v>
      </c>
    </row>
    <row r="18" spans="1:6" x14ac:dyDescent="0.2">
      <c r="A18" t="s">
        <v>137</v>
      </c>
      <c r="B18" t="str">
        <f t="shared" si="0"/>
        <v>0501306551</v>
      </c>
      <c r="C18" t="str">
        <f t="shared" si="1"/>
        <v>06551</v>
      </c>
      <c r="D18" t="str">
        <f t="shared" si="2"/>
        <v>05013</v>
      </c>
      <c r="E18" t="str">
        <f t="shared" si="3"/>
        <v>013</v>
      </c>
      <c r="F18" t="str">
        <f t="shared" si="4"/>
        <v>05-013-06551</v>
      </c>
    </row>
    <row r="19" spans="1:6" x14ac:dyDescent="0.2">
      <c r="A19">
        <v>5123349490000</v>
      </c>
      <c r="B19" t="str">
        <f t="shared" si="0"/>
        <v>5123349490</v>
      </c>
      <c r="C19" t="str">
        <f t="shared" si="1"/>
        <v>49490</v>
      </c>
      <c r="D19" t="str">
        <f t="shared" si="2"/>
        <v>51233</v>
      </c>
      <c r="E19" t="str">
        <f t="shared" si="3"/>
        <v>233</v>
      </c>
      <c r="F19" t="str">
        <f t="shared" si="4"/>
        <v>05-233-49490</v>
      </c>
    </row>
    <row r="20" spans="1:6" x14ac:dyDescent="0.2">
      <c r="A20" t="s">
        <v>140</v>
      </c>
      <c r="B20" t="str">
        <f t="shared" si="0"/>
        <v>0512309764</v>
      </c>
      <c r="C20" t="str">
        <f t="shared" si="1"/>
        <v>09764</v>
      </c>
      <c r="D20" t="str">
        <f t="shared" si="2"/>
        <v>05123</v>
      </c>
      <c r="E20" t="str">
        <f t="shared" si="3"/>
        <v>123</v>
      </c>
      <c r="F20" t="str">
        <f t="shared" si="4"/>
        <v>05-123-09764</v>
      </c>
    </row>
    <row r="21" spans="1:6" x14ac:dyDescent="0.2">
      <c r="A21" t="s">
        <v>142</v>
      </c>
      <c r="B21" t="str">
        <f t="shared" si="0"/>
        <v>0512323602</v>
      </c>
      <c r="C21" t="str">
        <f t="shared" si="1"/>
        <v>23602</v>
      </c>
      <c r="D21" t="str">
        <f t="shared" si="2"/>
        <v>05123</v>
      </c>
      <c r="E21" t="str">
        <f t="shared" si="3"/>
        <v>123</v>
      </c>
      <c r="F21" t="str">
        <f t="shared" si="4"/>
        <v>05-123-23602</v>
      </c>
    </row>
    <row r="22" spans="1:6" x14ac:dyDescent="0.2">
      <c r="A22" t="s">
        <v>144</v>
      </c>
      <c r="B22" t="str">
        <f t="shared" si="0"/>
        <v>0512323001</v>
      </c>
      <c r="C22" t="str">
        <f t="shared" si="1"/>
        <v>23001</v>
      </c>
      <c r="D22" t="str">
        <f t="shared" si="2"/>
        <v>05123</v>
      </c>
      <c r="E22" t="str">
        <f t="shared" si="3"/>
        <v>123</v>
      </c>
      <c r="F22" t="str">
        <f t="shared" si="4"/>
        <v>05-123-23001</v>
      </c>
    </row>
    <row r="23" spans="1:6" x14ac:dyDescent="0.2">
      <c r="A23" t="s">
        <v>146</v>
      </c>
      <c r="B23" t="str">
        <f t="shared" si="0"/>
        <v>0512322162</v>
      </c>
      <c r="C23" t="str">
        <f t="shared" si="1"/>
        <v>22162</v>
      </c>
      <c r="D23" t="str">
        <f t="shared" si="2"/>
        <v>05123</v>
      </c>
      <c r="E23" t="str">
        <f t="shared" si="3"/>
        <v>123</v>
      </c>
      <c r="F23" t="str">
        <f t="shared" si="4"/>
        <v>05-123-22162</v>
      </c>
    </row>
    <row r="24" spans="1:6" x14ac:dyDescent="0.2">
      <c r="A24" t="s">
        <v>148</v>
      </c>
      <c r="B24" t="str">
        <f t="shared" si="0"/>
        <v>0512323559</v>
      </c>
      <c r="C24" t="str">
        <f t="shared" si="1"/>
        <v>23559</v>
      </c>
      <c r="D24" t="str">
        <f t="shared" si="2"/>
        <v>05123</v>
      </c>
      <c r="E24" t="str">
        <f t="shared" si="3"/>
        <v>123</v>
      </c>
      <c r="F24" t="str">
        <f t="shared" si="4"/>
        <v>05-123-23559</v>
      </c>
    </row>
    <row r="25" spans="1:6" x14ac:dyDescent="0.2">
      <c r="A25" t="s">
        <v>150</v>
      </c>
      <c r="B25" t="str">
        <f t="shared" si="0"/>
        <v>0512334942</v>
      </c>
      <c r="C25" t="str">
        <f t="shared" si="1"/>
        <v>34942</v>
      </c>
      <c r="D25" t="str">
        <f t="shared" si="2"/>
        <v>05123</v>
      </c>
      <c r="E25" t="str">
        <f t="shared" si="3"/>
        <v>123</v>
      </c>
      <c r="F25" t="str">
        <f t="shared" si="4"/>
        <v>05-123-34942</v>
      </c>
    </row>
    <row r="26" spans="1:6" x14ac:dyDescent="0.2">
      <c r="A26" t="s">
        <v>152</v>
      </c>
      <c r="B26" t="str">
        <f t="shared" si="0"/>
        <v>0512334943</v>
      </c>
      <c r="C26" t="str">
        <f t="shared" si="1"/>
        <v>34943</v>
      </c>
      <c r="D26" t="str">
        <f t="shared" si="2"/>
        <v>05123</v>
      </c>
      <c r="E26" t="str">
        <f t="shared" si="3"/>
        <v>123</v>
      </c>
      <c r="F26" t="str">
        <f t="shared" si="4"/>
        <v>05-123-34943</v>
      </c>
    </row>
    <row r="27" spans="1:6" x14ac:dyDescent="0.2">
      <c r="A27" t="s">
        <v>154</v>
      </c>
      <c r="B27" t="str">
        <f t="shared" si="0"/>
        <v>0512309813</v>
      </c>
      <c r="C27" t="str">
        <f t="shared" si="1"/>
        <v>09813</v>
      </c>
      <c r="D27" t="str">
        <f t="shared" si="2"/>
        <v>05123</v>
      </c>
      <c r="E27" t="str">
        <f t="shared" si="3"/>
        <v>123</v>
      </c>
      <c r="F27" t="str">
        <f t="shared" si="4"/>
        <v>05-123-09813</v>
      </c>
    </row>
    <row r="28" spans="1:6" x14ac:dyDescent="0.2">
      <c r="A28" t="s">
        <v>157</v>
      </c>
      <c r="B28" t="str">
        <f t="shared" si="0"/>
        <v>0512310427</v>
      </c>
      <c r="C28" t="str">
        <f t="shared" si="1"/>
        <v>10427</v>
      </c>
      <c r="D28" t="str">
        <f t="shared" si="2"/>
        <v>05123</v>
      </c>
      <c r="E28" t="str">
        <f t="shared" si="3"/>
        <v>123</v>
      </c>
      <c r="F28" t="str">
        <f t="shared" si="4"/>
        <v>05-123-10427</v>
      </c>
    </row>
    <row r="29" spans="1:6" x14ac:dyDescent="0.2">
      <c r="A29" t="s">
        <v>159</v>
      </c>
      <c r="B29" t="str">
        <f t="shared" si="0"/>
        <v>0512309814</v>
      </c>
      <c r="C29" t="str">
        <f t="shared" si="1"/>
        <v>09814</v>
      </c>
      <c r="D29" t="str">
        <f t="shared" si="2"/>
        <v>05123</v>
      </c>
      <c r="E29" t="str">
        <f t="shared" si="3"/>
        <v>123</v>
      </c>
      <c r="F29" t="str">
        <f t="shared" si="4"/>
        <v>05-123-09814</v>
      </c>
    </row>
    <row r="30" spans="1:6" x14ac:dyDescent="0.2">
      <c r="A30" t="s">
        <v>161</v>
      </c>
      <c r="B30" t="str">
        <f t="shared" si="0"/>
        <v>0512309815</v>
      </c>
      <c r="C30" t="str">
        <f t="shared" si="1"/>
        <v>09815</v>
      </c>
      <c r="D30" t="str">
        <f t="shared" si="2"/>
        <v>05123</v>
      </c>
      <c r="E30" t="str">
        <f t="shared" si="3"/>
        <v>123</v>
      </c>
      <c r="F30" t="str">
        <f t="shared" si="4"/>
        <v>05-123-09815</v>
      </c>
    </row>
    <row r="31" spans="1:6" x14ac:dyDescent="0.2">
      <c r="A31" t="s">
        <v>163</v>
      </c>
      <c r="B31" t="str">
        <f t="shared" si="0"/>
        <v>0512323758</v>
      </c>
      <c r="C31" t="str">
        <f t="shared" si="1"/>
        <v>23758</v>
      </c>
      <c r="D31" t="str">
        <f t="shared" si="2"/>
        <v>05123</v>
      </c>
      <c r="E31" t="str">
        <f t="shared" si="3"/>
        <v>123</v>
      </c>
      <c r="F31" t="str">
        <f t="shared" si="4"/>
        <v>05-123-23758</v>
      </c>
    </row>
    <row r="32" spans="1:6" x14ac:dyDescent="0.2">
      <c r="A32" t="s">
        <v>165</v>
      </c>
      <c r="B32" t="str">
        <f t="shared" si="0"/>
        <v>0512326888</v>
      </c>
      <c r="C32" t="str">
        <f t="shared" si="1"/>
        <v>26888</v>
      </c>
      <c r="D32" t="str">
        <f t="shared" si="2"/>
        <v>05123</v>
      </c>
      <c r="E32" t="str">
        <f t="shared" si="3"/>
        <v>123</v>
      </c>
      <c r="F32" t="str">
        <f t="shared" si="4"/>
        <v>05-123-26888</v>
      </c>
    </row>
    <row r="33" spans="1:6" x14ac:dyDescent="0.2">
      <c r="A33" t="s">
        <v>168</v>
      </c>
      <c r="B33" t="str">
        <f t="shared" si="0"/>
        <v>0512326887</v>
      </c>
      <c r="C33" t="str">
        <f t="shared" si="1"/>
        <v>26887</v>
      </c>
      <c r="D33" t="str">
        <f t="shared" si="2"/>
        <v>05123</v>
      </c>
      <c r="E33" t="str">
        <f t="shared" si="3"/>
        <v>123</v>
      </c>
      <c r="F33" t="str">
        <f t="shared" si="4"/>
        <v>05-123-26887</v>
      </c>
    </row>
    <row r="34" spans="1:6" x14ac:dyDescent="0.2">
      <c r="A34" t="s">
        <v>170</v>
      </c>
      <c r="B34" t="str">
        <f t="shared" si="0"/>
        <v>0512326880</v>
      </c>
      <c r="C34" t="str">
        <f t="shared" si="1"/>
        <v>26880</v>
      </c>
      <c r="D34" t="str">
        <f t="shared" si="2"/>
        <v>05123</v>
      </c>
      <c r="E34" t="str">
        <f t="shared" si="3"/>
        <v>123</v>
      </c>
      <c r="F34" t="str">
        <f t="shared" si="4"/>
        <v>05-123-26880</v>
      </c>
    </row>
    <row r="35" spans="1:6" x14ac:dyDescent="0.2">
      <c r="A35" t="s">
        <v>172</v>
      </c>
      <c r="B35" t="str">
        <f t="shared" si="0"/>
        <v>0512326883</v>
      </c>
      <c r="C35" t="str">
        <f t="shared" si="1"/>
        <v>26883</v>
      </c>
      <c r="D35" t="str">
        <f t="shared" si="2"/>
        <v>05123</v>
      </c>
      <c r="E35" t="str">
        <f t="shared" si="3"/>
        <v>123</v>
      </c>
      <c r="F35" t="str">
        <f t="shared" si="4"/>
        <v>05-123-26883</v>
      </c>
    </row>
    <row r="36" spans="1:6" x14ac:dyDescent="0.2">
      <c r="A36" t="s">
        <v>174</v>
      </c>
      <c r="B36" t="str">
        <f t="shared" si="0"/>
        <v>0512326886</v>
      </c>
      <c r="C36" t="str">
        <f t="shared" si="1"/>
        <v>26886</v>
      </c>
      <c r="D36" t="str">
        <f t="shared" si="2"/>
        <v>05123</v>
      </c>
      <c r="E36" t="str">
        <f t="shared" si="3"/>
        <v>123</v>
      </c>
      <c r="F36" t="str">
        <f t="shared" si="4"/>
        <v>05-123-26886</v>
      </c>
    </row>
    <row r="37" spans="1:6" x14ac:dyDescent="0.2">
      <c r="A37" t="s">
        <v>176</v>
      </c>
      <c r="B37" t="str">
        <f t="shared" si="0"/>
        <v>0512326890</v>
      </c>
      <c r="C37" t="str">
        <f t="shared" si="1"/>
        <v>26890</v>
      </c>
      <c r="D37" t="str">
        <f t="shared" si="2"/>
        <v>05123</v>
      </c>
      <c r="E37" t="str">
        <f t="shared" si="3"/>
        <v>123</v>
      </c>
      <c r="F37" t="str">
        <f t="shared" si="4"/>
        <v>05-123-26890</v>
      </c>
    </row>
    <row r="38" spans="1:6" x14ac:dyDescent="0.2">
      <c r="A38" t="s">
        <v>178</v>
      </c>
      <c r="B38" t="str">
        <f t="shared" si="0"/>
        <v>0512326882</v>
      </c>
      <c r="C38" t="str">
        <f t="shared" si="1"/>
        <v>26882</v>
      </c>
      <c r="D38" t="str">
        <f t="shared" si="2"/>
        <v>05123</v>
      </c>
      <c r="E38" t="str">
        <f t="shared" si="3"/>
        <v>123</v>
      </c>
      <c r="F38" t="str">
        <f t="shared" si="4"/>
        <v>05-123-26882</v>
      </c>
    </row>
    <row r="39" spans="1:6" x14ac:dyDescent="0.2">
      <c r="A39" t="s">
        <v>180</v>
      </c>
      <c r="B39" t="str">
        <f t="shared" si="0"/>
        <v>0512309205</v>
      </c>
      <c r="C39" t="str">
        <f t="shared" si="1"/>
        <v>09205</v>
      </c>
      <c r="D39" t="str">
        <f t="shared" si="2"/>
        <v>05123</v>
      </c>
      <c r="E39" t="str">
        <f t="shared" si="3"/>
        <v>123</v>
      </c>
      <c r="F39" t="str">
        <f t="shared" si="4"/>
        <v>05-123-09205</v>
      </c>
    </row>
    <row r="40" spans="1:6" x14ac:dyDescent="0.2">
      <c r="A40" t="s">
        <v>182</v>
      </c>
      <c r="B40" t="str">
        <f t="shared" si="0"/>
        <v>0512315423</v>
      </c>
      <c r="C40" t="str">
        <f t="shared" si="1"/>
        <v>15423</v>
      </c>
      <c r="D40" t="str">
        <f t="shared" si="2"/>
        <v>05123</v>
      </c>
      <c r="E40" t="str">
        <f t="shared" si="3"/>
        <v>123</v>
      </c>
      <c r="F40" t="str">
        <f t="shared" si="4"/>
        <v>05-123-15423</v>
      </c>
    </row>
    <row r="41" spans="1:6" x14ac:dyDescent="0.2">
      <c r="A41" t="s">
        <v>95</v>
      </c>
      <c r="B41" t="str">
        <f t="shared" si="0"/>
        <v>N/A</v>
      </c>
      <c r="C41" t="str">
        <f t="shared" si="1"/>
        <v>N/A</v>
      </c>
      <c r="D41" t="str">
        <f t="shared" si="2"/>
        <v>N/A</v>
      </c>
      <c r="E41" t="str">
        <f t="shared" si="3"/>
        <v>N/A</v>
      </c>
      <c r="F41" t="str">
        <f t="shared" si="4"/>
        <v>05-N/A-N/A</v>
      </c>
    </row>
    <row r="42" spans="1:6" x14ac:dyDescent="0.2">
      <c r="A42" t="s">
        <v>95</v>
      </c>
      <c r="B42" t="str">
        <f t="shared" si="0"/>
        <v>N/A</v>
      </c>
      <c r="C42" t="str">
        <f t="shared" si="1"/>
        <v>N/A</v>
      </c>
      <c r="D42" t="str">
        <f t="shared" si="2"/>
        <v>N/A</v>
      </c>
      <c r="E42" t="str">
        <f t="shared" si="3"/>
        <v>N/A</v>
      </c>
      <c r="F42" t="str">
        <f t="shared" si="4"/>
        <v>05-N/A-N/A</v>
      </c>
    </row>
    <row r="43" spans="1:6" x14ac:dyDescent="0.2">
      <c r="A43" t="s">
        <v>95</v>
      </c>
      <c r="B43" t="str">
        <f t="shared" si="0"/>
        <v>N/A</v>
      </c>
      <c r="C43" t="str">
        <f t="shared" si="1"/>
        <v>N/A</v>
      </c>
      <c r="D43" t="str">
        <f t="shared" si="2"/>
        <v>N/A</v>
      </c>
      <c r="E43" t="str">
        <f t="shared" si="3"/>
        <v>N/A</v>
      </c>
      <c r="F43" t="str">
        <f t="shared" si="4"/>
        <v>05-N/A-N/A</v>
      </c>
    </row>
    <row r="44" spans="1:6" x14ac:dyDescent="0.2">
      <c r="A44" t="s">
        <v>95</v>
      </c>
      <c r="B44" t="str">
        <f t="shared" si="0"/>
        <v>N/A</v>
      </c>
      <c r="C44" t="str">
        <f t="shared" si="1"/>
        <v>N/A</v>
      </c>
      <c r="D44" t="str">
        <f t="shared" si="2"/>
        <v>N/A</v>
      </c>
      <c r="E44" t="str">
        <f t="shared" si="3"/>
        <v>N/A</v>
      </c>
      <c r="F44" t="str">
        <f t="shared" si="4"/>
        <v>05-N/A-N/A</v>
      </c>
    </row>
    <row r="45" spans="1:6" x14ac:dyDescent="0.2">
      <c r="A45" t="s">
        <v>95</v>
      </c>
      <c r="B45" t="str">
        <f t="shared" si="0"/>
        <v>N/A</v>
      </c>
      <c r="C45" t="str">
        <f t="shared" si="1"/>
        <v>N/A</v>
      </c>
      <c r="D45" t="str">
        <f t="shared" si="2"/>
        <v>N/A</v>
      </c>
      <c r="E45" t="str">
        <f t="shared" si="3"/>
        <v>N/A</v>
      </c>
      <c r="F45" t="str">
        <f t="shared" si="4"/>
        <v>05-N/A-N/A</v>
      </c>
    </row>
    <row r="46" spans="1:6" x14ac:dyDescent="0.2">
      <c r="A46" t="s">
        <v>189</v>
      </c>
      <c r="B46" t="str">
        <f t="shared" si="0"/>
        <v>0512326878</v>
      </c>
      <c r="C46" t="str">
        <f t="shared" si="1"/>
        <v>26878</v>
      </c>
      <c r="D46" t="str">
        <f t="shared" si="2"/>
        <v>05123</v>
      </c>
      <c r="E46" t="str">
        <f t="shared" si="3"/>
        <v>123</v>
      </c>
      <c r="F46" t="str">
        <f t="shared" si="4"/>
        <v>05-123-26878</v>
      </c>
    </row>
    <row r="47" spans="1:6" x14ac:dyDescent="0.2">
      <c r="A47" t="s">
        <v>191</v>
      </c>
      <c r="B47" t="str">
        <f t="shared" si="0"/>
        <v>0512332921</v>
      </c>
      <c r="C47" t="str">
        <f t="shared" si="1"/>
        <v>32921</v>
      </c>
      <c r="D47" t="str">
        <f t="shared" si="2"/>
        <v>05123</v>
      </c>
      <c r="E47" t="str">
        <f t="shared" si="3"/>
        <v>123</v>
      </c>
      <c r="F47" t="str">
        <f t="shared" si="4"/>
        <v>05-123-32921</v>
      </c>
    </row>
    <row r="48" spans="1:6" x14ac:dyDescent="0.2">
      <c r="A48" t="s">
        <v>194</v>
      </c>
      <c r="B48" t="str">
        <f t="shared" si="0"/>
        <v>0512312456</v>
      </c>
      <c r="C48" t="str">
        <f t="shared" si="1"/>
        <v>12456</v>
      </c>
      <c r="D48" t="str">
        <f t="shared" si="2"/>
        <v>05123</v>
      </c>
      <c r="E48" t="str">
        <f t="shared" si="3"/>
        <v>123</v>
      </c>
      <c r="F48" t="str">
        <f t="shared" si="4"/>
        <v>05-123-12456</v>
      </c>
    </row>
    <row r="49" spans="1:6" x14ac:dyDescent="0.2">
      <c r="A49" t="s">
        <v>95</v>
      </c>
      <c r="B49" t="str">
        <f t="shared" si="0"/>
        <v>N/A</v>
      </c>
      <c r="C49" t="str">
        <f t="shared" si="1"/>
        <v>N/A</v>
      </c>
      <c r="D49" t="str">
        <f t="shared" si="2"/>
        <v>N/A</v>
      </c>
      <c r="E49" t="str">
        <f t="shared" si="3"/>
        <v>N/A</v>
      </c>
      <c r="F49" t="str">
        <f t="shared" si="4"/>
        <v>05-N/A-N/A</v>
      </c>
    </row>
    <row r="50" spans="1:6" x14ac:dyDescent="0.2">
      <c r="A50" t="s">
        <v>95</v>
      </c>
      <c r="B50" t="str">
        <f t="shared" si="0"/>
        <v>N/A</v>
      </c>
      <c r="C50" t="str">
        <f t="shared" si="1"/>
        <v>N/A</v>
      </c>
      <c r="D50" t="str">
        <f t="shared" si="2"/>
        <v>N/A</v>
      </c>
      <c r="E50" t="str">
        <f t="shared" si="3"/>
        <v>N/A</v>
      </c>
      <c r="F50" t="str">
        <f t="shared" si="4"/>
        <v>05-N/A-N/A</v>
      </c>
    </row>
    <row r="51" spans="1:6" x14ac:dyDescent="0.2">
      <c r="A51" t="s">
        <v>198</v>
      </c>
      <c r="B51" t="str">
        <f t="shared" si="0"/>
        <v>0512325964</v>
      </c>
      <c r="C51" t="str">
        <f t="shared" si="1"/>
        <v>25964</v>
      </c>
      <c r="D51" t="str">
        <f t="shared" si="2"/>
        <v>05123</v>
      </c>
      <c r="E51" t="str">
        <f t="shared" si="3"/>
        <v>123</v>
      </c>
      <c r="F51" t="str">
        <f t="shared" si="4"/>
        <v>05-123-25964</v>
      </c>
    </row>
    <row r="52" spans="1:6" x14ac:dyDescent="0.2">
      <c r="A52" t="s">
        <v>95</v>
      </c>
      <c r="B52" t="str">
        <f t="shared" si="0"/>
        <v>N/A</v>
      </c>
      <c r="C52" t="str">
        <f t="shared" si="1"/>
        <v>N/A</v>
      </c>
      <c r="D52" t="str">
        <f t="shared" si="2"/>
        <v>N/A</v>
      </c>
      <c r="E52" t="str">
        <f t="shared" si="3"/>
        <v>N/A</v>
      </c>
      <c r="F52" t="str">
        <f t="shared" si="4"/>
        <v>05-N/A-N/A</v>
      </c>
    </row>
    <row r="53" spans="1:6" x14ac:dyDescent="0.2">
      <c r="A53" t="s">
        <v>95</v>
      </c>
      <c r="B53" t="str">
        <f t="shared" si="0"/>
        <v>N/A</v>
      </c>
      <c r="C53" t="str">
        <f t="shared" si="1"/>
        <v>N/A</v>
      </c>
      <c r="D53" t="str">
        <f t="shared" si="2"/>
        <v>N/A</v>
      </c>
      <c r="E53" t="str">
        <f t="shared" si="3"/>
        <v>N/A</v>
      </c>
      <c r="F53" t="str">
        <f t="shared" si="4"/>
        <v>05-N/A-N/A</v>
      </c>
    </row>
    <row r="54" spans="1:6" x14ac:dyDescent="0.2">
      <c r="A54" t="s">
        <v>202</v>
      </c>
      <c r="B54" t="str">
        <f t="shared" si="0"/>
        <v>0512319072</v>
      </c>
      <c r="C54" t="str">
        <f t="shared" si="1"/>
        <v>19072</v>
      </c>
      <c r="D54" t="str">
        <f t="shared" si="2"/>
        <v>05123</v>
      </c>
      <c r="E54" t="str">
        <f t="shared" si="3"/>
        <v>123</v>
      </c>
      <c r="F54" t="str">
        <f t="shared" si="4"/>
        <v>05-123-19072</v>
      </c>
    </row>
    <row r="55" spans="1:6" x14ac:dyDescent="0.2">
      <c r="A55" t="s">
        <v>204</v>
      </c>
      <c r="B55" t="str">
        <f t="shared" si="0"/>
        <v>0512310710</v>
      </c>
      <c r="C55" t="str">
        <f t="shared" si="1"/>
        <v>10710</v>
      </c>
      <c r="D55" t="str">
        <f t="shared" si="2"/>
        <v>05123</v>
      </c>
      <c r="E55" t="str">
        <f t="shared" si="3"/>
        <v>123</v>
      </c>
      <c r="F55" t="str">
        <f t="shared" si="4"/>
        <v>05-123-10710</v>
      </c>
    </row>
    <row r="56" spans="1:6" x14ac:dyDescent="0.2">
      <c r="A56" t="s">
        <v>95</v>
      </c>
      <c r="B56" t="str">
        <f t="shared" si="0"/>
        <v>N/A</v>
      </c>
      <c r="C56" t="str">
        <f t="shared" si="1"/>
        <v>N/A</v>
      </c>
      <c r="D56" t="str">
        <f t="shared" si="2"/>
        <v>N/A</v>
      </c>
      <c r="E56" t="str">
        <f t="shared" si="3"/>
        <v>N/A</v>
      </c>
      <c r="F56" t="str">
        <f t="shared" si="4"/>
        <v>05-N/A-N/A</v>
      </c>
    </row>
    <row r="57" spans="1:6" x14ac:dyDescent="0.2">
      <c r="A57" t="s">
        <v>95</v>
      </c>
      <c r="B57" t="str">
        <f t="shared" si="0"/>
        <v>N/A</v>
      </c>
      <c r="C57" t="str">
        <f t="shared" si="1"/>
        <v>N/A</v>
      </c>
      <c r="D57" t="str">
        <f t="shared" si="2"/>
        <v>N/A</v>
      </c>
      <c r="E57" t="str">
        <f t="shared" si="3"/>
        <v>N/A</v>
      </c>
      <c r="F57" t="str">
        <f t="shared" si="4"/>
        <v>05-N/A-N/A</v>
      </c>
    </row>
    <row r="58" spans="1:6" x14ac:dyDescent="0.2">
      <c r="A58" t="s">
        <v>95</v>
      </c>
      <c r="B58" t="str">
        <f t="shared" si="0"/>
        <v>N/A</v>
      </c>
      <c r="C58" t="str">
        <f t="shared" si="1"/>
        <v>N/A</v>
      </c>
      <c r="D58" t="str">
        <f t="shared" si="2"/>
        <v>N/A</v>
      </c>
      <c r="E58" t="str">
        <f t="shared" si="3"/>
        <v>N/A</v>
      </c>
      <c r="F58" t="str">
        <f t="shared" si="4"/>
        <v>05-N/A-N/A</v>
      </c>
    </row>
    <row r="59" spans="1:6" x14ac:dyDescent="0.2">
      <c r="A59" t="s">
        <v>95</v>
      </c>
      <c r="B59" t="str">
        <f t="shared" si="0"/>
        <v>N/A</v>
      </c>
      <c r="C59" t="str">
        <f t="shared" si="1"/>
        <v>N/A</v>
      </c>
      <c r="D59" t="str">
        <f t="shared" si="2"/>
        <v>N/A</v>
      </c>
      <c r="E59" t="str">
        <f t="shared" si="3"/>
        <v>N/A</v>
      </c>
      <c r="F59" t="str">
        <f t="shared" si="4"/>
        <v>05-N/A-N/A</v>
      </c>
    </row>
    <row r="60" spans="1:6" x14ac:dyDescent="0.2">
      <c r="A60" t="s">
        <v>95</v>
      </c>
      <c r="B60" t="str">
        <f t="shared" si="0"/>
        <v>N/A</v>
      </c>
      <c r="C60" t="str">
        <f t="shared" si="1"/>
        <v>N/A</v>
      </c>
      <c r="D60" t="str">
        <f t="shared" si="2"/>
        <v>N/A</v>
      </c>
      <c r="E60" t="str">
        <f t="shared" si="3"/>
        <v>N/A</v>
      </c>
      <c r="F60" t="str">
        <f t="shared" si="4"/>
        <v>05-N/A-N/A</v>
      </c>
    </row>
    <row r="61" spans="1:6" x14ac:dyDescent="0.2">
      <c r="A61" t="s">
        <v>95</v>
      </c>
      <c r="B61" t="str">
        <f t="shared" si="0"/>
        <v>N/A</v>
      </c>
      <c r="C61" t="str">
        <f t="shared" si="1"/>
        <v>N/A</v>
      </c>
      <c r="D61" t="str">
        <f t="shared" si="2"/>
        <v>N/A</v>
      </c>
      <c r="E61" t="str">
        <f t="shared" si="3"/>
        <v>N/A</v>
      </c>
      <c r="F61" t="str">
        <f t="shared" si="4"/>
        <v>05-N/A-N/A</v>
      </c>
    </row>
    <row r="62" spans="1:6" x14ac:dyDescent="0.2">
      <c r="A62" t="s">
        <v>212</v>
      </c>
      <c r="B62" t="str">
        <f t="shared" si="0"/>
        <v>0501306449</v>
      </c>
      <c r="C62" t="str">
        <f t="shared" si="1"/>
        <v>06449</v>
      </c>
      <c r="D62" t="str">
        <f t="shared" si="2"/>
        <v>05013</v>
      </c>
      <c r="E62" t="str">
        <f t="shared" si="3"/>
        <v>013</v>
      </c>
      <c r="F62" t="str">
        <f t="shared" si="4"/>
        <v>05-013-06449</v>
      </c>
    </row>
    <row r="63" spans="1:6" x14ac:dyDescent="0.2">
      <c r="A63" t="s">
        <v>214</v>
      </c>
      <c r="B63" t="str">
        <f t="shared" si="0"/>
        <v>0512309093</v>
      </c>
      <c r="C63" t="str">
        <f t="shared" si="1"/>
        <v>09093</v>
      </c>
      <c r="D63" t="str">
        <f t="shared" si="2"/>
        <v>05123</v>
      </c>
      <c r="E63" t="str">
        <f t="shared" si="3"/>
        <v>123</v>
      </c>
      <c r="F63" t="str">
        <f t="shared" si="4"/>
        <v>05-123-09093</v>
      </c>
    </row>
    <row r="64" spans="1:6" x14ac:dyDescent="0.2">
      <c r="A64" t="s">
        <v>216</v>
      </c>
      <c r="B64" t="str">
        <f t="shared" si="0"/>
        <v>0512332979</v>
      </c>
      <c r="C64" t="str">
        <f t="shared" si="1"/>
        <v>32979</v>
      </c>
      <c r="D64" t="str">
        <f t="shared" si="2"/>
        <v>05123</v>
      </c>
      <c r="E64" t="str">
        <f t="shared" si="3"/>
        <v>123</v>
      </c>
      <c r="F64" t="str">
        <f t="shared" si="4"/>
        <v>05-123-32979</v>
      </c>
    </row>
    <row r="65" spans="1:6" x14ac:dyDescent="0.2">
      <c r="A65" t="s">
        <v>218</v>
      </c>
      <c r="B65" t="str">
        <f t="shared" si="0"/>
        <v>0512322988</v>
      </c>
      <c r="C65" t="str">
        <f t="shared" si="1"/>
        <v>22988</v>
      </c>
      <c r="D65" t="str">
        <f t="shared" si="2"/>
        <v>05123</v>
      </c>
      <c r="E65" t="str">
        <f t="shared" si="3"/>
        <v>123</v>
      </c>
      <c r="F65" t="str">
        <f t="shared" si="4"/>
        <v>05-123-22988</v>
      </c>
    </row>
    <row r="66" spans="1:6" x14ac:dyDescent="0.2">
      <c r="A66" t="s">
        <v>220</v>
      </c>
      <c r="B66" t="str">
        <f t="shared" ref="B66:B74" si="5">LEFT(A66,10)</f>
        <v>0512322015</v>
      </c>
      <c r="C66" t="str">
        <f t="shared" ref="C66:C74" si="6">RIGHT(B66,5)</f>
        <v>22015</v>
      </c>
      <c r="D66" t="str">
        <f t="shared" ref="D66:D74" si="7">LEFT(B66,5)</f>
        <v>05123</v>
      </c>
      <c r="E66" t="str">
        <f t="shared" ref="E66:E74" si="8">RIGHT(D66,3)</f>
        <v>123</v>
      </c>
      <c r="F66" t="str">
        <f t="shared" ref="F66:F74" si="9">CONCATENATE("05","-",E66,"-",C66)</f>
        <v>05-123-22015</v>
      </c>
    </row>
    <row r="67" spans="1:6" x14ac:dyDescent="0.2">
      <c r="A67" t="s">
        <v>222</v>
      </c>
      <c r="B67" t="str">
        <f t="shared" si="5"/>
        <v>0512332982</v>
      </c>
      <c r="C67" t="str">
        <f t="shared" si="6"/>
        <v>32982</v>
      </c>
      <c r="D67" t="str">
        <f t="shared" si="7"/>
        <v>05123</v>
      </c>
      <c r="E67" t="str">
        <f t="shared" si="8"/>
        <v>123</v>
      </c>
      <c r="F67" t="str">
        <f t="shared" si="9"/>
        <v>05-123-32982</v>
      </c>
    </row>
    <row r="68" spans="1:6" x14ac:dyDescent="0.2">
      <c r="A68" t="s">
        <v>224</v>
      </c>
      <c r="B68" t="str">
        <f t="shared" si="5"/>
        <v>0512332984</v>
      </c>
      <c r="C68" t="str">
        <f t="shared" si="6"/>
        <v>32984</v>
      </c>
      <c r="D68" t="str">
        <f t="shared" si="7"/>
        <v>05123</v>
      </c>
      <c r="E68" t="str">
        <f t="shared" si="8"/>
        <v>123</v>
      </c>
      <c r="F68" t="str">
        <f t="shared" si="9"/>
        <v>05-123-32984</v>
      </c>
    </row>
    <row r="69" spans="1:6" x14ac:dyDescent="0.2">
      <c r="A69" t="s">
        <v>226</v>
      </c>
      <c r="B69" t="str">
        <f t="shared" si="5"/>
        <v>0512332947</v>
      </c>
      <c r="C69" t="str">
        <f t="shared" si="6"/>
        <v>32947</v>
      </c>
      <c r="D69" t="str">
        <f t="shared" si="7"/>
        <v>05123</v>
      </c>
      <c r="E69" t="str">
        <f t="shared" si="8"/>
        <v>123</v>
      </c>
      <c r="F69" t="str">
        <f t="shared" si="9"/>
        <v>05-123-32947</v>
      </c>
    </row>
    <row r="70" spans="1:6" x14ac:dyDescent="0.2">
      <c r="A70" t="s">
        <v>228</v>
      </c>
      <c r="B70" t="str">
        <f t="shared" si="5"/>
        <v>0512332986</v>
      </c>
      <c r="C70" t="str">
        <f t="shared" si="6"/>
        <v>32986</v>
      </c>
      <c r="D70" t="str">
        <f t="shared" si="7"/>
        <v>05123</v>
      </c>
      <c r="E70" t="str">
        <f t="shared" si="8"/>
        <v>123</v>
      </c>
      <c r="F70" t="str">
        <f t="shared" si="9"/>
        <v>05-123-32986</v>
      </c>
    </row>
    <row r="71" spans="1:6" x14ac:dyDescent="0.2">
      <c r="A71" t="s">
        <v>230</v>
      </c>
      <c r="B71" t="str">
        <f t="shared" si="5"/>
        <v>0512332950</v>
      </c>
      <c r="C71" t="str">
        <f t="shared" si="6"/>
        <v>32950</v>
      </c>
      <c r="D71" t="str">
        <f t="shared" si="7"/>
        <v>05123</v>
      </c>
      <c r="E71" t="str">
        <f t="shared" si="8"/>
        <v>123</v>
      </c>
      <c r="F71" t="str">
        <f t="shared" si="9"/>
        <v>05-123-32950</v>
      </c>
    </row>
    <row r="72" spans="1:6" x14ac:dyDescent="0.2">
      <c r="A72" t="s">
        <v>232</v>
      </c>
      <c r="B72" t="str">
        <f t="shared" si="5"/>
        <v>0512332954</v>
      </c>
      <c r="C72" t="str">
        <f t="shared" si="6"/>
        <v>32954</v>
      </c>
      <c r="D72" t="str">
        <f t="shared" si="7"/>
        <v>05123</v>
      </c>
      <c r="E72" t="str">
        <f t="shared" si="8"/>
        <v>123</v>
      </c>
      <c r="F72" t="str">
        <f t="shared" si="9"/>
        <v>05-123-32954</v>
      </c>
    </row>
    <row r="73" spans="1:6" x14ac:dyDescent="0.2">
      <c r="A73" t="s">
        <v>234</v>
      </c>
      <c r="B73" t="str">
        <f t="shared" si="5"/>
        <v>0512332951</v>
      </c>
      <c r="C73" t="str">
        <f t="shared" si="6"/>
        <v>32951</v>
      </c>
      <c r="D73" t="str">
        <f t="shared" si="7"/>
        <v>05123</v>
      </c>
      <c r="E73" t="str">
        <f t="shared" si="8"/>
        <v>123</v>
      </c>
      <c r="F73" t="str">
        <f t="shared" si="9"/>
        <v>05-123-32951</v>
      </c>
    </row>
    <row r="74" spans="1:6" x14ac:dyDescent="0.2">
      <c r="A74" t="s">
        <v>236</v>
      </c>
      <c r="B74" t="str">
        <f t="shared" si="5"/>
        <v>0512317688</v>
      </c>
      <c r="C74" t="str">
        <f t="shared" si="6"/>
        <v>17688</v>
      </c>
      <c r="D74" t="str">
        <f t="shared" si="7"/>
        <v>05123</v>
      </c>
      <c r="E74" t="str">
        <f t="shared" si="8"/>
        <v>123</v>
      </c>
      <c r="F74" t="str">
        <f t="shared" si="9"/>
        <v>05-123-17688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2014-02-27T03:48:40Z</dcterms:modified>
</cp:coreProperties>
</file>