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Default Extension="wmf" ContentType="image/x-wmf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40" yWindow="90" windowWidth="9690" windowHeight="6795" tabRatio="761" firstSheet="7" activeTab="7"/>
  </bookViews>
  <sheets>
    <sheet name="Day 1" sheetId="1" r:id="rId1"/>
    <sheet name="Day 1 Cost" sheetId="4" r:id="rId2"/>
    <sheet name="Day 11" sheetId="62" r:id="rId3"/>
    <sheet name="Day 11 cost" sheetId="71" r:id="rId4"/>
    <sheet name="Day 12" sheetId="63" r:id="rId5"/>
    <sheet name="Day 12 cost" sheetId="72" r:id="rId6"/>
    <sheet name="Day 28 (Friday)" sheetId="105" r:id="rId7"/>
    <sheet name="Current Schematic 12-2-09" sheetId="122" r:id="rId8"/>
    <sheet name="Current wellhead" sheetId="108" r:id="rId9"/>
    <sheet name="Sheet3" sheetId="109" r:id="rId10"/>
    <sheet name="Sheet4" sheetId="110" r:id="rId11"/>
  </sheets>
  <externalReferences>
    <externalReference r:id="rId12"/>
    <externalReference r:id="rId13"/>
  </externalReferences>
  <definedNames>
    <definedName name="_10SecGELS">#REF!</definedName>
    <definedName name="_3SecGELS">#REF!</definedName>
    <definedName name="_Fill" hidden="1">#REF!</definedName>
    <definedName name="_Key1" hidden="1">#REF!</definedName>
    <definedName name="_Order1" hidden="1">255</definedName>
    <definedName name="_Sort" hidden="1">#REF!</definedName>
    <definedName name="AvgLength" localSheetId="3">'[1]Casing Talley'!#REF!</definedName>
    <definedName name="AvgLength" localSheetId="5">'[1]Casing Talley'!#REF!</definedName>
    <definedName name="AvgLength" localSheetId="6">'[1]Casing Talley'!#REF!</definedName>
    <definedName name="AvgLength">'[1]Casing Talley'!#REF!</definedName>
    <definedName name="BHALength">#REF!</definedName>
    <definedName name="BitDia">#REF!</definedName>
    <definedName name="blank">#REF!</definedName>
    <definedName name="CasingWt">#REF!</definedName>
    <definedName name="CsgGrade">#REF!</definedName>
    <definedName name="CsgID">#REF!</definedName>
    <definedName name="CsgInternalYeild">#REF!</definedName>
    <definedName name="CsgShoe">#REF!</definedName>
    <definedName name="CsgShoeLeakoff">#REF!</definedName>
    <definedName name="CumCost">#REF!</definedName>
    <definedName name="DAILY11" localSheetId="1">'Day 1 Cost'!$J$11:$AN$11</definedName>
    <definedName name="Deviation">#REF!</definedName>
    <definedName name="dfg">#REF!</definedName>
    <definedName name="dfr">#REF!</definedName>
    <definedName name="DpWt">#REF!</definedName>
    <definedName name="DrillCollarID">#REF!</definedName>
    <definedName name="DrillCollarOD">#REF!</definedName>
    <definedName name="DrillCollarWt">#REF!</definedName>
    <definedName name="DrillingPumpPress">#REF!</definedName>
    <definedName name="DrillPipeID">#REF!</definedName>
    <definedName name="DrillPipeOD">#REF!</definedName>
    <definedName name="FCP">#REF!</definedName>
    <definedName name="FLUIDCOEF">#REF!</definedName>
    <definedName name="FLUIDRATE">#REF!</definedName>
    <definedName name="FORM">#REF!</definedName>
    <definedName name="GASCOEF">'[2]GAS COEF'!$A$4:$B$43</definedName>
    <definedName name="grapgb" hidden="1">#REF!</definedName>
    <definedName name="HWDrillPipeID">#REF!</definedName>
    <definedName name="HWDrillPipeLength">#REF!</definedName>
    <definedName name="HWDrillPipeOD">#REF!</definedName>
    <definedName name="HWDrillPipeWt">#REF!</definedName>
    <definedName name="ICP">#REF!</definedName>
    <definedName name="InfoInput">#REF!</definedName>
    <definedName name="JtCount" localSheetId="3">'[1]Casing Talley'!#REF!</definedName>
    <definedName name="JtCount" localSheetId="5">'[1]Casing Talley'!#REF!</definedName>
    <definedName name="JtCount" localSheetId="6">'[1]Casing Talley'!#REF!</definedName>
    <definedName name="JtCount">'[1]Casing Talley'!#REF!</definedName>
    <definedName name="KB" localSheetId="3">'[1]Casing Talley'!#REF!</definedName>
    <definedName name="KB" localSheetId="5">'[1]Casing Talley'!#REF!</definedName>
    <definedName name="KB" localSheetId="6">'[1]Casing Talley'!#REF!</definedName>
    <definedName name="KB">'[1]Casing Talley'!#REF!</definedName>
    <definedName name="KillSheet">#REF!</definedName>
    <definedName name="LinerGrade">#REF!</definedName>
    <definedName name="LinerHanger">#REF!</definedName>
    <definedName name="LinerID">#REF!</definedName>
    <definedName name="LinerLength">#REF!</definedName>
    <definedName name="LinerWeight">#REF!</definedName>
    <definedName name="MudWt">#REF!</definedName>
    <definedName name="nbv">#REF!</definedName>
    <definedName name="oilgraph" hidden="1">#REF!</definedName>
    <definedName name="PackerDepth" localSheetId="3">'[1]Casing Talley'!#REF!</definedName>
    <definedName name="PackerDepth" localSheetId="5">'[1]Casing Talley'!#REF!</definedName>
    <definedName name="PackerDepth" localSheetId="6">'[1]Casing Talley'!#REF!</definedName>
    <definedName name="PackerDepth">'[1]Casing Talley'!#REF!</definedName>
    <definedName name="PBTD" localSheetId="3">'[1]Casing Talley'!#REF!</definedName>
    <definedName name="PBTD" localSheetId="5">'[1]Casing Talley'!#REF!</definedName>
    <definedName name="PBTD" localSheetId="6">'[1]Casing Talley'!#REF!</definedName>
    <definedName name="PBTD">'[1]Casing Talley'!#REF!</definedName>
    <definedName name="PerfDepth" localSheetId="3">'[1]Casing Talley'!#REF!</definedName>
    <definedName name="PerfDepth" localSheetId="5">'[1]Casing Talley'!#REF!</definedName>
    <definedName name="PerfDepth" localSheetId="6">'[1]Casing Talley'!#REF!</definedName>
    <definedName name="PerfDepth">'[1]Casing Talley'!#REF!</definedName>
    <definedName name="Pressure_Chart">#REF!</definedName>
    <definedName name="_xlnm.Print_Area" localSheetId="7">'Current Schematic 12-2-09'!$A$1:$P$76</definedName>
    <definedName name="_xlnm.Print_Area" localSheetId="0">'Day 1'!$A$1:$AH$73</definedName>
    <definedName name="_xlnm.Print_Area" localSheetId="1">'Day 1 Cost'!$A$1:$I$74</definedName>
    <definedName name="_xlnm.Print_Area" localSheetId="2">'Day 11'!$A$1:$AH$73</definedName>
    <definedName name="_xlnm.Print_Area" localSheetId="3">'Day 11 cost'!$A$1:$I$75</definedName>
    <definedName name="_xlnm.Print_Area" localSheetId="4">'Day 12'!$A$1:$AH$73</definedName>
    <definedName name="_xlnm.Print_Area" localSheetId="5">'Day 12 cost'!$A$1:$I$75</definedName>
    <definedName name="_xlnm.Print_Area" localSheetId="6">'Day 28 (Friday)'!$A$1:$AH$73</definedName>
    <definedName name="_xlnm.Print_Area">#REF!</definedName>
    <definedName name="PSI">#REF!</definedName>
    <definedName name="PV">#REF!</definedName>
    <definedName name="REPORT">#REF!</definedName>
    <definedName name="RPM">#REF!</definedName>
    <definedName name="ShoeLeakoffMudWt">#REF!</definedName>
    <definedName name="TD">#REF!</definedName>
    <definedName name="TEST">#REF!</definedName>
    <definedName name="TITLE">#REF!</definedName>
    <definedName name="Today1">#REF!</definedName>
    <definedName name="Today2">#REF!</definedName>
    <definedName name="TotalCum">#REF!</definedName>
    <definedName name="TVD">#REF!</definedName>
    <definedName name="VIS">#REF!</definedName>
    <definedName name="WOB">#REF!</definedName>
    <definedName name="YP">#REF!</definedName>
  </definedNames>
  <calcPr calcId="125725"/>
</workbook>
</file>

<file path=xl/calcChain.xml><?xml version="1.0" encoding="utf-8"?>
<calcChain xmlns="http://schemas.openxmlformats.org/spreadsheetml/2006/main">
  <c r="AF64" i="105"/>
  <c r="AD64"/>
  <c r="AE30"/>
  <c r="H73" i="72"/>
  <c r="G73"/>
  <c r="F73"/>
  <c r="E73"/>
  <c r="D73"/>
  <c r="H63"/>
  <c r="G63"/>
  <c r="F63"/>
  <c r="E63"/>
  <c r="D63"/>
  <c r="H44"/>
  <c r="H74"/>
  <c r="G44"/>
  <c r="G74"/>
  <c r="F44"/>
  <c r="F74"/>
  <c r="E44"/>
  <c r="E74"/>
  <c r="D44"/>
  <c r="D74"/>
  <c r="G7"/>
  <c r="H73" i="71"/>
  <c r="G73"/>
  <c r="F73"/>
  <c r="E73"/>
  <c r="D73"/>
  <c r="H63"/>
  <c r="G63"/>
  <c r="F63"/>
  <c r="E63"/>
  <c r="D63"/>
  <c r="H44"/>
  <c r="H74" s="1"/>
  <c r="G44"/>
  <c r="G74" s="1"/>
  <c r="F44"/>
  <c r="F74" s="1"/>
  <c r="E44"/>
  <c r="E74" s="1"/>
  <c r="D44"/>
  <c r="D74"/>
  <c r="G7"/>
  <c r="AF64" i="63"/>
  <c r="AD64"/>
  <c r="AE30"/>
  <c r="AF64" i="62"/>
  <c r="AD64"/>
  <c r="AE30"/>
  <c r="I54" i="4"/>
  <c r="G63"/>
  <c r="I71"/>
  <c r="G73"/>
  <c r="I10"/>
  <c r="I11"/>
  <c r="I12"/>
  <c r="I14"/>
  <c r="I16"/>
  <c r="I18"/>
  <c r="E44"/>
  <c r="I47"/>
  <c r="I48"/>
  <c r="I49"/>
  <c r="I50"/>
  <c r="I51"/>
  <c r="E63"/>
  <c r="I66"/>
  <c r="I67"/>
  <c r="I68"/>
  <c r="I69"/>
  <c r="I70"/>
  <c r="E73"/>
  <c r="E74"/>
  <c r="AD64" i="1"/>
  <c r="AF64"/>
  <c r="AG7"/>
  <c r="AG8"/>
  <c r="AG9"/>
  <c r="AG31" s="1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E30"/>
  <c r="F44" i="4"/>
  <c r="I44" s="1"/>
  <c r="J44" s="1"/>
  <c r="F63"/>
  <c r="F73"/>
  <c r="F74"/>
  <c r="G44"/>
  <c r="G74"/>
  <c r="H44"/>
  <c r="H63"/>
  <c r="I63" s="1"/>
  <c r="H73"/>
  <c r="I73" s="1"/>
  <c r="J73" s="1"/>
  <c r="H74"/>
  <c r="I74" s="1"/>
  <c r="I72"/>
  <c r="I62"/>
  <c r="I61"/>
  <c r="I60"/>
  <c r="I59"/>
  <c r="I58"/>
  <c r="I57"/>
  <c r="I56"/>
  <c r="I55"/>
  <c r="I53"/>
  <c r="I52"/>
  <c r="I13"/>
  <c r="I15"/>
  <c r="I17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D63"/>
  <c r="D44"/>
  <c r="D73"/>
  <c r="D74" s="1"/>
  <c r="G7"/>
  <c r="I20" i="71"/>
  <c r="I10" i="72"/>
  <c r="I17" i="71"/>
  <c r="AG26" i="62"/>
  <c r="AG20" i="63"/>
  <c r="AG22"/>
  <c r="AG19"/>
  <c r="I41" i="71"/>
  <c r="I19"/>
  <c r="I58"/>
  <c r="I23" i="72"/>
  <c r="AG16" i="62"/>
  <c r="I43" i="71"/>
  <c r="I69"/>
  <c r="I71" i="72"/>
  <c r="I11" i="71"/>
  <c r="I48" i="72"/>
  <c r="AG17" i="105"/>
  <c r="I57" i="71"/>
  <c r="I29" i="72"/>
  <c r="AG25" i="105"/>
  <c r="I12" i="71"/>
  <c r="I66" i="72"/>
  <c r="I54" i="71"/>
  <c r="AG10" i="105"/>
  <c r="I21" i="71"/>
  <c r="I37"/>
  <c r="AG24" i="62"/>
  <c r="AG15" i="105"/>
  <c r="AG27"/>
  <c r="I29" i="71"/>
  <c r="I35" i="72"/>
  <c r="AG20" i="62"/>
  <c r="AG14"/>
  <c r="AG7"/>
  <c r="I56" i="71"/>
  <c r="I30" i="72"/>
  <c r="I55" i="71"/>
  <c r="AG9" i="105"/>
  <c r="AG15" i="62"/>
  <c r="AG11"/>
  <c r="I28" i="72"/>
  <c r="I31" i="71"/>
  <c r="I53"/>
  <c r="I55" i="72"/>
  <c r="I28" i="71"/>
  <c r="AG16" i="105"/>
  <c r="I15" i="71"/>
  <c r="AG26" i="105"/>
  <c r="I73" i="71"/>
  <c r="AG13" i="62"/>
  <c r="AG11" i="63"/>
  <c r="I25" i="71"/>
  <c r="I51"/>
  <c r="AG13" i="63"/>
  <c r="I18" i="71"/>
  <c r="I34" i="72"/>
  <c r="I39" i="71"/>
  <c r="AG8" i="63"/>
  <c r="AG13" i="105"/>
  <c r="AG11"/>
  <c r="I21" i="72"/>
  <c r="I13"/>
  <c r="I44" i="71"/>
  <c r="AG28" i="105"/>
  <c r="I26" i="72"/>
  <c r="I13" i="71"/>
  <c r="AG22" i="62"/>
  <c r="I51" i="72"/>
  <c r="AG28" i="63"/>
  <c r="I63" i="72"/>
  <c r="I50"/>
  <c r="AG21" i="62"/>
  <c r="I59" i="71"/>
  <c r="AG26" i="63"/>
  <c r="AG19" i="105"/>
  <c r="I54" i="72"/>
  <c r="I22"/>
  <c r="AG12" i="63"/>
  <c r="AG23" i="62"/>
  <c r="I32" i="71"/>
  <c r="I61"/>
  <c r="I68" i="72"/>
  <c r="I60" i="71"/>
  <c r="I42"/>
  <c r="I47"/>
  <c r="AG24" i="105"/>
  <c r="I60" i="72"/>
  <c r="AG15" i="63"/>
  <c r="I67" i="72"/>
  <c r="AG8" i="62"/>
  <c r="I35" i="71"/>
  <c r="I48"/>
  <c r="I52"/>
  <c r="I27"/>
  <c r="I27" i="72"/>
  <c r="I33"/>
  <c r="I74"/>
  <c r="I74" i="71"/>
  <c r="AG27" i="62"/>
  <c r="I20" i="72"/>
  <c r="AG20" i="105"/>
  <c r="AG12" i="62"/>
  <c r="I19" i="72"/>
  <c r="I10" i="71"/>
  <c r="AG9" i="62"/>
  <c r="I62" i="72"/>
  <c r="I40" i="71"/>
  <c r="I56" i="72"/>
  <c r="I11"/>
  <c r="I31"/>
  <c r="I68" i="71"/>
  <c r="I72" i="72"/>
  <c r="AG17" i="63"/>
  <c r="I66" i="71"/>
  <c r="I34"/>
  <c r="AG22" i="105"/>
  <c r="I36" i="71"/>
  <c r="I44" i="72"/>
  <c r="I42"/>
  <c r="I22" i="71"/>
  <c r="I69" i="72"/>
  <c r="I41"/>
  <c r="I47"/>
  <c r="AG19" i="62"/>
  <c r="AG7" i="105"/>
  <c r="AG10" i="63"/>
  <c r="I71" i="71"/>
  <c r="I30"/>
  <c r="I72"/>
  <c r="I53" i="72"/>
  <c r="AG8" i="105"/>
  <c r="AG25" i="62"/>
  <c r="AG28"/>
  <c r="AG23" i="63"/>
  <c r="I67" i="71"/>
  <c r="AG27" i="63"/>
  <c r="I38" i="71"/>
  <c r="I24"/>
  <c r="I40" i="72"/>
  <c r="I58"/>
  <c r="I49" i="71"/>
  <c r="I16"/>
  <c r="I59" i="72"/>
  <c r="I17"/>
  <c r="I32"/>
  <c r="I26" i="71"/>
  <c r="AG29" i="63"/>
  <c r="I15" i="72"/>
  <c r="AG21" i="105"/>
  <c r="AG25" i="63"/>
  <c r="I49" i="72"/>
  <c r="I24"/>
  <c r="I73"/>
  <c r="I36"/>
  <c r="AG18" i="105"/>
  <c r="AG29"/>
  <c r="I61" i="72"/>
  <c r="I52"/>
  <c r="AG24" i="63"/>
  <c r="I14" i="71"/>
  <c r="AG7" i="63"/>
  <c r="I37" i="72"/>
  <c r="AG17" i="62"/>
  <c r="I70" i="72"/>
  <c r="AG29" i="62"/>
  <c r="AG18" i="63"/>
  <c r="AG10" i="62"/>
  <c r="I57" i="72"/>
  <c r="AG14" i="63"/>
  <c r="AG21"/>
  <c r="I39" i="72"/>
  <c r="I16"/>
  <c r="AG18" i="62"/>
  <c r="AG9" i="63"/>
  <c r="I38" i="72"/>
  <c r="AG23" i="105"/>
  <c r="I43" i="72"/>
  <c r="I62" i="71"/>
  <c r="I25" i="72"/>
  <c r="AG16" i="63"/>
  <c r="I70" i="71"/>
  <c r="AG14" i="105"/>
  <c r="I50" i="71"/>
  <c r="I33"/>
  <c r="I12" i="72"/>
  <c r="I23" i="71"/>
  <c r="I63"/>
  <c r="AG12" i="105"/>
  <c r="I14" i="72"/>
  <c r="I18"/>
  <c r="AG31" i="63" l="1"/>
  <c r="J73" i="72"/>
  <c r="AG31" i="105"/>
  <c r="J44" i="72"/>
  <c r="J44" i="71"/>
  <c r="J73"/>
  <c r="AG31" i="62"/>
</calcChain>
</file>

<file path=xl/sharedStrings.xml><?xml version="1.0" encoding="utf-8"?>
<sst xmlns="http://schemas.openxmlformats.org/spreadsheetml/2006/main" count="872" uniqueCount="307">
  <si>
    <t>SIZE</t>
  </si>
  <si>
    <t>HRS</t>
  </si>
  <si>
    <t>DEPTH</t>
  </si>
  <si>
    <t>DAILY</t>
  </si>
  <si>
    <t>CUMULATIVE</t>
  </si>
  <si>
    <t>EVALUATION</t>
  </si>
  <si>
    <t>MECH. TROUBLE</t>
  </si>
  <si>
    <t>TOTAL</t>
  </si>
  <si>
    <t>DAILY AND CUMULATIVE TIME DISTRIBUTION - HOURS</t>
  </si>
  <si>
    <t>CUM.</t>
  </si>
  <si>
    <t>RIG UP TEAR DOWN TOWING, ETC</t>
  </si>
  <si>
    <t>INSTALL, REMOVE &amp; TEST BOP, CSG, WELLHEADS, ETC.</t>
  </si>
  <si>
    <t>WAIT ON ORDERS, EQUIPMENT, CEMENT, WEATHER, TOOLS, ETC.</t>
  </si>
  <si>
    <t>PLUG &amp; ABANDON</t>
  </si>
  <si>
    <t>OTHER</t>
  </si>
  <si>
    <t>DATE</t>
  </si>
  <si>
    <t>ACTIVITY AT REPORT TIME</t>
  </si>
  <si>
    <t>ESTIMATED DAILY</t>
  </si>
  <si>
    <t xml:space="preserve">WELL COST </t>
  </si>
  <si>
    <t>WELL</t>
  </si>
  <si>
    <t>CODE</t>
  </si>
  <si>
    <t>ITEM</t>
  </si>
  <si>
    <t>NUMBER</t>
  </si>
  <si>
    <t>DRLG. COST</t>
  </si>
  <si>
    <t>FORM. EVAL.</t>
  </si>
  <si>
    <t>COMP. COST</t>
  </si>
  <si>
    <t>TROUBLE COST</t>
  </si>
  <si>
    <t>WELL COST</t>
  </si>
  <si>
    <t xml:space="preserve"> SUBTOTAL: TANGIBLE COSTS</t>
  </si>
  <si>
    <t xml:space="preserve"> TOTAL COSTS</t>
  </si>
  <si>
    <t>Surveying and Permits</t>
  </si>
  <si>
    <t>Damages, Right-Of-Way, Cleanup</t>
  </si>
  <si>
    <t>Location Cost, Road, Dirt Work</t>
  </si>
  <si>
    <t>Drilling Supervision - Co.</t>
  </si>
  <si>
    <t>Drilling and Engineering Consultant</t>
  </si>
  <si>
    <t>Conductor Hole and Services</t>
  </si>
  <si>
    <t>Water and Water Hauling</t>
  </si>
  <si>
    <t>Drilling Contract</t>
  </si>
  <si>
    <t>Turnkey Contract</t>
  </si>
  <si>
    <t>Move, Rig Up &amp; Down</t>
  </si>
  <si>
    <t>Footage</t>
  </si>
  <si>
    <t>Crew Lodging and Per Diem</t>
  </si>
  <si>
    <t>Fuel</t>
  </si>
  <si>
    <t>Drilling Mud and Additives</t>
  </si>
  <si>
    <t>Bits and Reamers</t>
  </si>
  <si>
    <t>Rental Drill String</t>
  </si>
  <si>
    <t>Surface Equipment Rentals</t>
  </si>
  <si>
    <t>Cement &amp; Cementing - Casing (Surface/Intermediate)</t>
  </si>
  <si>
    <t>Cement &amp; Cementing - Casing (Production)</t>
  </si>
  <si>
    <t>Drill Stem Tests</t>
  </si>
  <si>
    <t>Coring and Core Analysis</t>
  </si>
  <si>
    <t>Mud Logging Services</t>
  </si>
  <si>
    <t>Open Hole Logs</t>
  </si>
  <si>
    <t>Geological Consultant</t>
  </si>
  <si>
    <t>Freight and Trucking</t>
  </si>
  <si>
    <t>Contract Labor</t>
  </si>
  <si>
    <t>Casing Liner Setting Tools &amp; Service</t>
  </si>
  <si>
    <t>Power Tongs and Casing Crews</t>
  </si>
  <si>
    <t>Fishing</t>
  </si>
  <si>
    <t>Plugging Charges</t>
  </si>
  <si>
    <t>Drilling Overhead</t>
  </si>
  <si>
    <t>AFE</t>
  </si>
  <si>
    <t>Conductor</t>
  </si>
  <si>
    <t>Surface</t>
  </si>
  <si>
    <t>Intermediate</t>
  </si>
  <si>
    <t>Production / Liner</t>
  </si>
  <si>
    <t>TANGIBLE COST</t>
  </si>
  <si>
    <t>Tubing</t>
  </si>
  <si>
    <t>Casing Heads,Tubing Heads, Xmas tree</t>
  </si>
  <si>
    <t>Miscellaneous Wellhead Equipment</t>
  </si>
  <si>
    <t xml:space="preserve"> SUBTOTAL: INTANGIBLE DRILLING COSTS</t>
  </si>
  <si>
    <t>Cement Squeeze</t>
  </si>
  <si>
    <t>Wireline / Coiled Tubing Services</t>
  </si>
  <si>
    <t>Completion Rig</t>
  </si>
  <si>
    <t>Completion Tool Rentals</t>
  </si>
  <si>
    <t>Cased Hole Logs</t>
  </si>
  <si>
    <t>Formation Stimulation</t>
  </si>
  <si>
    <t>Completion Supervision - Co.</t>
  </si>
  <si>
    <t>Completion Consultant</t>
  </si>
  <si>
    <t>Well Test Contractor</t>
  </si>
  <si>
    <t>Perforating</t>
  </si>
  <si>
    <t>Trucking</t>
  </si>
  <si>
    <t>Casing/Tubing Inspection</t>
  </si>
  <si>
    <t>Formation Pressure Data</t>
  </si>
  <si>
    <t>Completion/Roustabout Service</t>
  </si>
  <si>
    <t>COMPLETION INTANGIBLES</t>
  </si>
  <si>
    <t xml:space="preserve"> SUBTOTAL: INTANGIBLE COMPLETION COSTS</t>
  </si>
  <si>
    <t>TOTAL INTANGIBLES DRILLING &amp; COMPLETION COST</t>
  </si>
  <si>
    <t>Directional Drilling Services &amp; Downhole Motors</t>
  </si>
  <si>
    <t>Day Work ON AIR @ $7,500/Day</t>
  </si>
  <si>
    <t>Day Work ON MUD @ $7,000/Day</t>
  </si>
  <si>
    <t xml:space="preserve"> </t>
  </si>
  <si>
    <t>OPERATOR:</t>
  </si>
  <si>
    <t>LEASE #:</t>
  </si>
  <si>
    <t>DESCRIPTION OF DAILY ACTIVITY</t>
  </si>
  <si>
    <t>SWAB TEST/PUMP TEST</t>
  </si>
  <si>
    <t>FLOW TEST</t>
  </si>
  <si>
    <t>TRIP/RUN COMP. STRING</t>
  </si>
  <si>
    <t>PICK UP, LAYDOWN, TUBING, ETC.</t>
  </si>
  <si>
    <t>LOGGING, CBL, PERFS, SET PACKERS, ETC</t>
  </si>
  <si>
    <t>SLICKLINE WORK, CHEM CUT, FREE PT, BK-OFF, ETC</t>
  </si>
  <si>
    <t>BHP TEST, ETC.</t>
  </si>
  <si>
    <t>CIRC - COND, DISPLACE HOLE</t>
  </si>
  <si>
    <t>STIMULATION: ACID, FRAC, ETC.</t>
  </si>
  <si>
    <t>KILL WELL/CONTROL PRESSURE</t>
  </si>
  <si>
    <t>SQUEEZE CEMENTING</t>
  </si>
  <si>
    <t>DRLG CEMENT, CIBP, RET, ETC.</t>
  </si>
  <si>
    <t>WASH SAND, HYDRO BAIL,ETC.</t>
  </si>
  <si>
    <t>COIL TUBING RIG UP, WORK, RD</t>
  </si>
  <si>
    <t>SNUBBING RU, WORK, RIG DOWN</t>
  </si>
  <si>
    <t>FISHING/MILLING (NOT TRIPS)</t>
  </si>
  <si>
    <t>RIG REPAIR/MAINT.</t>
  </si>
  <si>
    <t>DAILY TOTALS</t>
  </si>
  <si>
    <t>CUMMULATIVE TOTALS</t>
  </si>
  <si>
    <t>PRODUCTION TEST</t>
  </si>
  <si>
    <t>HOURS TIME</t>
  </si>
  <si>
    <t>CHOKE SIZE</t>
  </si>
  <si>
    <t>TUBING PSI</t>
  </si>
  <si>
    <t>CASING PSI</t>
  </si>
  <si>
    <t>GAS MCFD</t>
  </si>
  <si>
    <t>OIL/COND BPD</t>
  </si>
  <si>
    <t>WATER BPD</t>
  </si>
  <si>
    <t>BACK PSI</t>
  </si>
  <si>
    <t>BLWR</t>
  </si>
  <si>
    <t>BLOR</t>
  </si>
  <si>
    <t>H20 PROD</t>
  </si>
  <si>
    <t>OIL PROD</t>
  </si>
  <si>
    <t>FLUID REC.</t>
  </si>
  <si>
    <t>%</t>
  </si>
  <si>
    <t>BLWTR</t>
  </si>
  <si>
    <t>BLOTR</t>
  </si>
  <si>
    <t>FLUID RECOVERY / BALANCE</t>
  </si>
  <si>
    <t>24 HR</t>
  </si>
  <si>
    <t>-</t>
  </si>
  <si>
    <t>PACKER/BRIDGE PLUG SUMMARY</t>
  </si>
  <si>
    <t>DEPTH SET</t>
  </si>
  <si>
    <t>WITH # TENSION/COMPRESSION</t>
  </si>
  <si>
    <t>MAKE &amp; MODEL</t>
  </si>
  <si>
    <t>PACKERS</t>
  </si>
  <si>
    <t>RBP/CIPB</t>
  </si>
  <si>
    <t>JOINTS RUN</t>
  </si>
  <si>
    <t>FOOTAGE RUN</t>
  </si>
  <si>
    <t>WEIGHT</t>
  </si>
  <si>
    <t>GRADE</t>
  </si>
  <si>
    <t>THREAD</t>
  </si>
  <si>
    <t>TUBING REPORT</t>
  </si>
  <si>
    <t>PERFORATION SUMMARY</t>
  </si>
  <si>
    <t>ZONE:</t>
  </si>
  <si>
    <t>PERFS:</t>
  </si>
  <si>
    <t xml:space="preserve">ON/OFF TOOL?      </t>
  </si>
  <si>
    <t>CORRELATED TO:</t>
  </si>
  <si>
    <t>MISC. INFORMATION:</t>
  </si>
  <si>
    <t>YES</t>
  </si>
  <si>
    <t>NO</t>
  </si>
  <si>
    <t>ACTIVITY</t>
  </si>
  <si>
    <t>CUMM</t>
  </si>
  <si>
    <t>TANG. DRLG</t>
  </si>
  <si>
    <t>INTANG. DRLG</t>
  </si>
  <si>
    <t>INTANG. COMP</t>
  </si>
  <si>
    <t>LEASE EQUIP.</t>
  </si>
  <si>
    <t>TOTALS</t>
  </si>
  <si>
    <t>DP SIZE</t>
  </si>
  <si>
    <t>&amp; CONN</t>
  </si>
  <si>
    <t>NO.</t>
  </si>
  <si>
    <t>DCS</t>
  </si>
  <si>
    <t>OD</t>
  </si>
  <si>
    <t>ID</t>
  </si>
  <si>
    <t>BHA LENGTH</t>
  </si>
  <si>
    <t>TYPE MUD OR COMPLETION FLUID:</t>
  </si>
  <si>
    <t>DAILY WORKOVER/ COMPLETION REPORT</t>
  </si>
  <si>
    <t>TYPE GUN:</t>
  </si>
  <si>
    <t>PERFORATING COMPANY:</t>
  </si>
  <si>
    <t>TBG. CONVEYED GUN BHA:</t>
  </si>
  <si>
    <t>BHA:</t>
  </si>
  <si>
    <t>MW:</t>
  </si>
  <si>
    <t>VISCOSITY:</t>
  </si>
  <si>
    <t>SPF:</t>
  </si>
  <si>
    <t>PHASING:</t>
  </si>
  <si>
    <t>DEGREES:</t>
  </si>
  <si>
    <t>CONTRACTOR:</t>
  </si>
  <si>
    <t>RIG NUMBER:</t>
  </si>
  <si>
    <t xml:space="preserve">SITP - </t>
  </si>
  <si>
    <t>IN</t>
  </si>
  <si>
    <t>SICP -</t>
  </si>
  <si>
    <t>COUNTY:</t>
  </si>
  <si>
    <t>STATE:</t>
  </si>
  <si>
    <t>TD:</t>
  </si>
  <si>
    <t>PBTD:</t>
  </si>
  <si>
    <t>DATE:</t>
  </si>
  <si>
    <t>SUPERVISOR:</t>
  </si>
  <si>
    <t>COMP.  DAYS:</t>
  </si>
  <si>
    <t>Grynberg Petroleum</t>
  </si>
  <si>
    <t>Duane</t>
  </si>
  <si>
    <t>haiwatha deep 4-36</t>
  </si>
  <si>
    <t>Wy</t>
  </si>
  <si>
    <t>nipple down well head</t>
  </si>
  <si>
    <t>0800-0830: Shut in well pressure 250-PSI</t>
  </si>
  <si>
    <t>o0830-1200: nipple down wellhead, nipple up wireline lubricator and equalizer line</t>
  </si>
  <si>
    <t>1200-1300: Run gauge ring</t>
  </si>
  <si>
    <t>1300-1700: run gray co composite drillable bridge plug and set at 7,400'.</t>
  </si>
  <si>
    <t>1700-1900: Perforatesaverda 7,728'-43' (43-holes)with 0.41 EHD.  No flow or fluid</t>
  </si>
  <si>
    <t>level increase after perforating.</t>
  </si>
  <si>
    <t>1900-2100: rig perforating eqipment and install frac head.</t>
  </si>
  <si>
    <t>0700-0730: safety meeting</t>
  </si>
  <si>
    <t>0600-0700: crew travel</t>
  </si>
  <si>
    <t>0700-0730: saftey meeting</t>
  </si>
  <si>
    <t>Grynberg Production</t>
  </si>
  <si>
    <t>Grynberg</t>
  </si>
  <si>
    <t>Hiawatha Deep #4-36</t>
  </si>
  <si>
    <t>Daune W</t>
  </si>
  <si>
    <t>Hiawatha #4-36</t>
  </si>
  <si>
    <t>secure well, flowing well</t>
  </si>
  <si>
    <t>Gary Broman</t>
  </si>
  <si>
    <t>Nabors</t>
  </si>
  <si>
    <t xml:space="preserve">Supervisor:  </t>
  </si>
  <si>
    <t>Co</t>
  </si>
  <si>
    <t>Moffat</t>
  </si>
  <si>
    <t>6.5#</t>
  </si>
  <si>
    <t>L-80</t>
  </si>
  <si>
    <t>0600-0700: crew trtavel</t>
  </si>
  <si>
    <t>0730-0800: FCP-0 psi, open well on 16/64 choke</t>
  </si>
  <si>
    <t>0800-0930: tih w/ 5 7/8" bit, x-over, pump-off bit sub, 1-jt of 2 7/8" tubing, xn-nipple</t>
  </si>
  <si>
    <t>and 2 7/8" tubing, tagged broken up CBP @ 9.664;.</t>
  </si>
  <si>
    <t>0930-1130: pumped 180-bbls of 6% kcl water @ 2.5 bpm/rate 800-psi, no returns.</t>
  </si>
  <si>
    <t>1130-1230: circulate w/ n2</t>
  </si>
  <si>
    <t>1230-1430: push broken cbp to 10,400'</t>
  </si>
  <si>
    <t>1430-1600: drill on broken cbp @ 10,430', circ sand and pieces of cbp</t>
  </si>
  <si>
    <t>1600-1700: pull 13-stands of tubing</t>
  </si>
  <si>
    <t>1700-1730: pumped 60 bbls to kill tubing</t>
  </si>
  <si>
    <t>1730-1930: pull 47-stands of tubing</t>
  </si>
  <si>
    <t>secured well, flowing well</t>
  </si>
  <si>
    <t>0730-0800: fcp-0 psi, opened well 16/64 choke</t>
  </si>
  <si>
    <t>0800-0900: changed out annular bag on snubbing unit</t>
  </si>
  <si>
    <t>0900-1100: tih tagged broken cbp@ 10,440' and break circ w/ n2</t>
  </si>
  <si>
    <t>1100-1330: drill on plugs to 10,662'</t>
  </si>
  <si>
    <t>1330-1400: drill out cbp @ 10,662'</t>
  </si>
  <si>
    <t>1400-1600: drill on broken cbp @ 12,906'</t>
  </si>
  <si>
    <t>1600-1630:killed tubing w/ 60 bbls</t>
  </si>
  <si>
    <t>1630-1900: pooh w/ 2 7/8" tubing, bit @ 6,123'</t>
  </si>
  <si>
    <t>1900-2000: crew travel</t>
  </si>
  <si>
    <t>10-9-09</t>
  </si>
  <si>
    <t>10-10-09</t>
  </si>
  <si>
    <t>swabbing</t>
  </si>
  <si>
    <t>swab unit</t>
  </si>
  <si>
    <r>
      <rPr>
        <b/>
        <u/>
        <sz val="9"/>
        <rFont val="Arial"/>
        <family val="2"/>
      </rPr>
      <t>0600-0700:</t>
    </r>
    <r>
      <rPr>
        <sz val="9"/>
        <rFont val="Arial"/>
        <family val="2"/>
      </rPr>
      <t xml:space="preserve"> Crew travel to location</t>
    </r>
  </si>
  <si>
    <t>Fluid recovered today:    241 bbls</t>
  </si>
  <si>
    <t>0700-1730: Made 15-runs, recovered 241 bbls of heavy gas cut fluid.</t>
  </si>
  <si>
    <r>
      <rPr>
        <b/>
        <u/>
        <sz val="9"/>
        <rFont val="Arial"/>
        <family val="2"/>
      </rPr>
      <t>Note:</t>
    </r>
    <r>
      <rPr>
        <sz val="9"/>
        <rFont val="Arial"/>
        <family val="2"/>
      </rPr>
      <t xml:space="preserve"> see attached swab report &amp; flowback rpt for further detail.</t>
    </r>
  </si>
  <si>
    <t>Total Fluid recovered: 2,391 BBLS   / from day 18 report</t>
  </si>
  <si>
    <t>95-Jts of 2 7/8", P-110, 6.5# Tubing-2,948.44'</t>
  </si>
  <si>
    <t>XN-nipple (2.204" no/go)-                      0.97'</t>
  </si>
  <si>
    <t>1-jt of 2 7/8", P-110, 6.5# Tubing-         30.98'</t>
  </si>
  <si>
    <t>API # 05- 081-07427</t>
  </si>
  <si>
    <t>Current Schematic 12-02-09</t>
  </si>
  <si>
    <t>KB: 21'</t>
  </si>
  <si>
    <t>20" Conductor</t>
  </si>
  <si>
    <t>GL: 6900'</t>
  </si>
  <si>
    <t>Cmt'd @ xx' KB</t>
  </si>
  <si>
    <t>Spud Date: 12/17/2008</t>
  </si>
  <si>
    <t>707' FSL &amp; 633' FEL</t>
  </si>
  <si>
    <t>SWSW Sec. 36-T12N-R101W</t>
  </si>
  <si>
    <t>Moffat County, CO</t>
  </si>
  <si>
    <t>13 3/8" 54.5# J-55 STC</t>
  </si>
  <si>
    <t>Cmt'd @ 526' KB to surface</t>
  </si>
  <si>
    <t>Hanger Pin in- 3 3/4"  /   Hanger Pin Out- 4 13/16"</t>
  </si>
  <si>
    <t>9 5/8" 43.5# N-80 LTC</t>
  </si>
  <si>
    <t xml:space="preserve">Cmt'd @ 5712' K.B (log depth)., cemented with 300 sx </t>
  </si>
  <si>
    <t>premium lite lead  (12.5 ppg, 2.13 ft3/sk) + 50 sx "G" (15.8 ppg, 1.16 ft3/sk).</t>
  </si>
  <si>
    <t xml:space="preserve"> 2nd stage TOC @? (expected 5,600')</t>
  </si>
  <si>
    <t>partial mud returns while cementing</t>
  </si>
  <si>
    <t>Tubing Detail:</t>
  </si>
  <si>
    <t>KB-                                                    16.00'</t>
  </si>
  <si>
    <t>Hanger-                                                1.00'</t>
  </si>
  <si>
    <t>Baker Packer-                                       8.62'</t>
  </si>
  <si>
    <r>
      <rPr>
        <b/>
        <sz val="14"/>
        <color indexed="10"/>
        <rFont val="Times New Roman"/>
        <family val="1"/>
      </rPr>
      <t xml:space="preserve">                                       </t>
    </r>
    <r>
      <rPr>
        <b/>
        <u/>
        <sz val="14"/>
        <color indexed="10"/>
        <rFont val="Times New Roman"/>
        <family val="1"/>
      </rPr>
      <t>EOT @  10,314.06'</t>
    </r>
  </si>
  <si>
    <r>
      <rPr>
        <b/>
        <u/>
        <sz val="12"/>
        <color indexed="10"/>
        <rFont val="Times New Roman"/>
        <family val="1"/>
      </rPr>
      <t>Stage #6 (Mesaverda)</t>
    </r>
    <r>
      <rPr>
        <b/>
        <u/>
        <sz val="12"/>
        <rFont val="Times New Roman"/>
        <family val="1"/>
      </rPr>
      <t xml:space="preserve"> 6,385'-6,580'</t>
    </r>
  </si>
  <si>
    <r>
      <rPr>
        <b/>
        <u/>
        <sz val="12"/>
        <color indexed="10"/>
        <rFont val="Times New Roman"/>
        <family val="1"/>
      </rPr>
      <t>Stage #5(Mesaverda)</t>
    </r>
    <r>
      <rPr>
        <b/>
        <u/>
        <sz val="12"/>
        <rFont val="Times New Roman"/>
        <family val="1"/>
      </rPr>
      <t xml:space="preserve"> 6,758'-6,763' &amp; 6,813'-6,818'</t>
    </r>
  </si>
  <si>
    <r>
      <rPr>
        <b/>
        <u/>
        <sz val="12"/>
        <color indexed="10"/>
        <rFont val="Times New Roman"/>
        <family val="1"/>
      </rPr>
      <t>Stage #4 (Mesaverda)</t>
    </r>
    <r>
      <rPr>
        <b/>
        <u/>
        <sz val="12"/>
        <rFont val="Times New Roman"/>
        <family val="1"/>
      </rPr>
      <t xml:space="preserve"> 7,228'-7,243'</t>
    </r>
  </si>
  <si>
    <t>Baker Packer @ 7,325.05'</t>
  </si>
  <si>
    <t>Baker Packer Detail:</t>
  </si>
  <si>
    <t>ww</t>
  </si>
  <si>
    <t>Ran By: Randy (307) 350-2125</t>
  </si>
  <si>
    <t>Office: Rocksprings (307) 362-6233</t>
  </si>
  <si>
    <t>Weatherford 7" -32# P-110 DV Tool @ 7800'</t>
  </si>
  <si>
    <t>Type: Model# 573-292 / Hornet</t>
  </si>
  <si>
    <t>Set  5K in Compression</t>
  </si>
  <si>
    <t>`</t>
  </si>
  <si>
    <t>95-Jts of 2 7/8" Tubing</t>
  </si>
  <si>
    <t>XN-Nipple (2.31")</t>
  </si>
  <si>
    <t>1-Jt of 2 7/8" Tubing</t>
  </si>
  <si>
    <t>Wireline Entry Guide @ 10,314'</t>
  </si>
  <si>
    <r>
      <rPr>
        <b/>
        <u/>
        <sz val="12"/>
        <color indexed="10"/>
        <rFont val="Times New Roman"/>
        <family val="1"/>
      </rPr>
      <t xml:space="preserve">Stage #3 (Baxter) </t>
    </r>
    <r>
      <rPr>
        <b/>
        <u/>
        <sz val="12"/>
        <rFont val="Times New Roman"/>
        <family val="1"/>
      </rPr>
      <t>10,345'-365'</t>
    </r>
  </si>
  <si>
    <t>CIBP @ 13,600' w/ Cement</t>
  </si>
  <si>
    <t>Frontier</t>
  </si>
  <si>
    <t>6696'-6751</t>
  </si>
  <si>
    <t>CIBP @ 13,890' w/ Cement</t>
  </si>
  <si>
    <t>7" 35# P-110 LTC</t>
  </si>
  <si>
    <t>Nuget</t>
  </si>
  <si>
    <t xml:space="preserve">Cmt'd @ 14,420'? K.B.,  with 430 sx 15.8 ppg Class G cement </t>
  </si>
  <si>
    <t xml:space="preserve">Not to Scale       </t>
  </si>
  <si>
    <t>1.52 ft3/sk, no mud returns during cementing</t>
  </si>
  <si>
    <t>PBTD: 14,380'?</t>
  </si>
  <si>
    <t>TD: 14,501' (drillers depth)</t>
  </si>
  <si>
    <t>JUNK - 7" float shoe, 1  jt 7" casing, 7" float collar, 1  jt 7" casing lost in hole</t>
  </si>
  <si>
    <t>Prepared By: Gary Broman</t>
  </si>
  <si>
    <t>235-Jts of 2 7/8", P-110, 6.5# tubing- 7,308.05'</t>
  </si>
  <si>
    <t>235-Jts of 2 7/8" Tubing</t>
  </si>
</sst>
</file>

<file path=xl/styles.xml><?xml version="1.0" encoding="utf-8"?>
<styleSheet xmlns="http://schemas.openxmlformats.org/spreadsheetml/2006/main">
  <numFmts count="9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m/d"/>
    <numFmt numFmtId="166" formatCode="_(&quot;$&quot;* #,##0_);_(&quot;$&quot;* \(#,##0\);_(&quot;$&quot;* &quot;-&quot;??_);_(@_)"/>
    <numFmt numFmtId="167" formatCode="0.0"/>
    <numFmt numFmtId="168" formatCode="_(* #,##0_);_(* \(#,##0\);_(* &quot;-&quot;??_);_(@_)"/>
    <numFmt numFmtId="169" formatCode="General_)"/>
    <numFmt numFmtId="170" formatCode="0.0;[Red]0.0"/>
  </numFmts>
  <fonts count="55">
    <font>
      <sz val="10"/>
      <name val="Arial"/>
    </font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b/>
      <sz val="6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10"/>
      <color indexed="16"/>
      <name val="Arial"/>
      <family val="2"/>
    </font>
    <font>
      <sz val="8"/>
      <color indexed="16"/>
      <name val="Arial"/>
      <family val="2"/>
    </font>
    <font>
      <sz val="7"/>
      <color indexed="16"/>
      <name val="Arial"/>
      <family val="2"/>
    </font>
    <font>
      <b/>
      <sz val="8"/>
      <name val="Arial"/>
      <family val="2"/>
    </font>
    <font>
      <b/>
      <u/>
      <sz val="11"/>
      <name val="Arial"/>
      <family val="2"/>
    </font>
    <font>
      <sz val="9"/>
      <name val="Helv"/>
    </font>
    <font>
      <b/>
      <sz val="9"/>
      <name val="Arial"/>
      <family val="2"/>
    </font>
    <font>
      <b/>
      <sz val="6"/>
      <name val="Times New Roman"/>
      <family val="1"/>
    </font>
    <font>
      <b/>
      <u/>
      <sz val="9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12"/>
      <name val="Arial MT"/>
    </font>
    <font>
      <sz val="10"/>
      <name val="Arial MT"/>
    </font>
    <font>
      <sz val="10"/>
      <name val="Times New Roman"/>
      <family val="1"/>
    </font>
    <font>
      <u/>
      <sz val="10"/>
      <name val="Times New Roman"/>
      <family val="1"/>
    </font>
    <font>
      <b/>
      <sz val="42"/>
      <name val="Times New Roman"/>
      <family val="1"/>
    </font>
    <font>
      <b/>
      <sz val="18"/>
      <name val="Times New Roman"/>
      <family val="1"/>
    </font>
    <font>
      <b/>
      <sz val="24"/>
      <name val="Times New Roman"/>
      <family val="1"/>
    </font>
    <font>
      <b/>
      <u/>
      <sz val="10"/>
      <name val="Times New Roman"/>
      <family val="1"/>
    </font>
    <font>
      <b/>
      <sz val="24"/>
      <color indexed="12"/>
      <name val="Times New Roman"/>
      <family val="1"/>
    </font>
    <font>
      <sz val="26"/>
      <name val="Times New Roman"/>
      <family val="1"/>
    </font>
    <font>
      <u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u/>
      <sz val="12"/>
      <name val="Times New Roman"/>
      <family val="1"/>
    </font>
    <font>
      <b/>
      <u/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u/>
      <sz val="14"/>
      <name val="Times New Roman"/>
      <family val="1"/>
    </font>
    <font>
      <b/>
      <u/>
      <sz val="12"/>
      <name val="Times New Roman"/>
      <family val="1"/>
    </font>
    <font>
      <b/>
      <u/>
      <sz val="12"/>
      <color indexed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42"/>
      <color theme="3" tint="0.39997558519241921"/>
      <name val="Times New Roman"/>
      <family val="1"/>
    </font>
    <font>
      <b/>
      <u/>
      <sz val="12"/>
      <color rgb="FFFF0000"/>
      <name val="Times New Roman"/>
      <family val="1"/>
    </font>
    <font>
      <b/>
      <u/>
      <sz val="16"/>
      <color rgb="FFFF0000"/>
      <name val="Times New Roman"/>
      <family val="1"/>
    </font>
    <font>
      <b/>
      <u/>
      <sz val="14"/>
      <color theme="4"/>
      <name val="Times New Roman"/>
      <family val="1"/>
    </font>
    <font>
      <b/>
      <u/>
      <sz val="16"/>
      <color theme="4"/>
      <name val="Times New Roman"/>
      <family val="1"/>
    </font>
    <font>
      <b/>
      <sz val="14"/>
      <color theme="4"/>
      <name val="Times New Roman"/>
      <family val="1"/>
    </font>
    <font>
      <b/>
      <u/>
      <sz val="14"/>
      <color rgb="FF00B0F0"/>
      <name val="Times New Roman"/>
      <family val="1"/>
    </font>
    <font>
      <b/>
      <u/>
      <sz val="10"/>
      <color rgb="FFFF0000"/>
      <name val="Times New Roman"/>
      <family val="1"/>
    </font>
    <font>
      <b/>
      <sz val="14"/>
      <color theme="6" tint="-0.499984740745262"/>
      <name val="Times New Roman"/>
      <family val="1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9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10" fillId="0" borderId="0" applyFont="0" applyFill="0" applyBorder="0" applyAlignment="0" applyProtection="0"/>
    <xf numFmtId="3" fontId="24" fillId="2" borderId="0"/>
    <xf numFmtId="0" fontId="23" fillId="0" borderId="0"/>
    <xf numFmtId="0" fontId="10" fillId="0" borderId="0"/>
    <xf numFmtId="0" fontId="25" fillId="0" borderId="0"/>
    <xf numFmtId="0" fontId="25" fillId="0" borderId="0"/>
  </cellStyleXfs>
  <cellXfs count="488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/>
    <xf numFmtId="0" fontId="5" fillId="0" borderId="0" xfId="0" applyFont="1"/>
    <xf numFmtId="1" fontId="0" fillId="0" borderId="0" xfId="0" applyNumberFormat="1"/>
    <xf numFmtId="1" fontId="0" fillId="0" borderId="0" xfId="0" applyNumberFormat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left"/>
    </xf>
    <xf numFmtId="1" fontId="2" fillId="0" borderId="0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0" xfId="0" applyNumberFormat="1" applyFont="1" applyBorder="1"/>
    <xf numFmtId="1" fontId="2" fillId="0" borderId="0" xfId="0" applyNumberFormat="1" applyFont="1"/>
    <xf numFmtId="0" fontId="12" fillId="0" borderId="0" xfId="0" applyFont="1"/>
    <xf numFmtId="1" fontId="13" fillId="0" borderId="0" xfId="0" applyNumberFormat="1" applyFont="1"/>
    <xf numFmtId="1" fontId="13" fillId="0" borderId="0" xfId="0" applyNumberFormat="1" applyFont="1" applyAlignment="1">
      <alignment horizontal="center"/>
    </xf>
    <xf numFmtId="3" fontId="14" fillId="0" borderId="0" xfId="0" applyNumberFormat="1" applyFont="1"/>
    <xf numFmtId="0" fontId="0" fillId="0" borderId="0" xfId="0" applyProtection="1"/>
    <xf numFmtId="166" fontId="0" fillId="0" borderId="0" xfId="0" applyNumberFormat="1"/>
    <xf numFmtId="168" fontId="0" fillId="0" borderId="0" xfId="0" applyNumberFormat="1"/>
    <xf numFmtId="169" fontId="0" fillId="0" borderId="1" xfId="0" applyNumberFormat="1" applyBorder="1" applyAlignment="1" applyProtection="1">
      <alignment horizontal="left"/>
    </xf>
    <xf numFmtId="0" fontId="0" fillId="0" borderId="2" xfId="0" applyBorder="1" applyAlignment="1" applyProtection="1">
      <alignment horizontal="right"/>
    </xf>
    <xf numFmtId="0" fontId="0" fillId="0" borderId="3" xfId="0" applyBorder="1" applyAlignment="1" applyProtection="1">
      <alignment horizontal="right"/>
    </xf>
    <xf numFmtId="0" fontId="0" fillId="0" borderId="4" xfId="0" applyBorder="1" applyAlignment="1" applyProtection="1">
      <alignment horizontal="right"/>
    </xf>
    <xf numFmtId="169" fontId="0" fillId="0" borderId="5" xfId="0" applyNumberFormat="1" applyBorder="1" applyAlignment="1" applyProtection="1">
      <alignment horizontal="left"/>
    </xf>
    <xf numFmtId="0" fontId="0" fillId="0" borderId="6" xfId="0" applyBorder="1" applyAlignment="1" applyProtection="1">
      <alignment horizontal="right"/>
    </xf>
    <xf numFmtId="169" fontId="0" fillId="0" borderId="7" xfId="0" applyNumberFormat="1" applyBorder="1" applyAlignment="1" applyProtection="1">
      <alignment horizontal="left"/>
    </xf>
    <xf numFmtId="0" fontId="0" fillId="0" borderId="7" xfId="0" applyBorder="1" applyAlignment="1" applyProtection="1">
      <alignment horizontal="left"/>
    </xf>
    <xf numFmtId="0" fontId="0" fillId="0" borderId="8" xfId="0" applyBorder="1" applyAlignment="1" applyProtection="1">
      <alignment horizontal="left"/>
    </xf>
    <xf numFmtId="0" fontId="0" fillId="0" borderId="9" xfId="0" applyBorder="1" applyAlignment="1" applyProtection="1">
      <alignment horizontal="right"/>
    </xf>
    <xf numFmtId="169" fontId="0" fillId="0" borderId="8" xfId="0" applyNumberFormat="1" applyBorder="1" applyAlignment="1" applyProtection="1">
      <alignment horizontal="left"/>
    </xf>
    <xf numFmtId="37" fontId="17" fillId="0" borderId="10" xfId="0" applyNumberFormat="1" applyFont="1" applyBorder="1" applyAlignment="1" applyProtection="1">
      <alignment horizontal="right"/>
    </xf>
    <xf numFmtId="37" fontId="5" fillId="0" borderId="10" xfId="0" applyNumberFormat="1" applyFont="1" applyBorder="1" applyAlignment="1" applyProtection="1">
      <alignment horizontal="right"/>
    </xf>
    <xf numFmtId="0" fontId="0" fillId="0" borderId="0" xfId="0" applyBorder="1" applyProtection="1"/>
    <xf numFmtId="0" fontId="0" fillId="0" borderId="11" xfId="0" applyBorder="1" applyProtection="1"/>
    <xf numFmtId="49" fontId="0" fillId="0" borderId="12" xfId="0" applyNumberFormat="1" applyBorder="1" applyAlignment="1" applyProtection="1">
      <alignment horizontal="center"/>
    </xf>
    <xf numFmtId="1" fontId="0" fillId="0" borderId="0" xfId="0" applyNumberFormat="1" applyProtection="1"/>
    <xf numFmtId="1" fontId="0" fillId="0" borderId="0" xfId="0" applyNumberFormat="1" applyAlignment="1" applyProtection="1">
      <alignment horizontal="center"/>
    </xf>
    <xf numFmtId="1" fontId="6" fillId="0" borderId="0" xfId="0" applyNumberFormat="1" applyFont="1" applyBorder="1" applyAlignment="1" applyProtection="1"/>
    <xf numFmtId="0" fontId="0" fillId="0" borderId="13" xfId="0" applyBorder="1" applyProtection="1"/>
    <xf numFmtId="1" fontId="0" fillId="0" borderId="13" xfId="0" applyNumberFormat="1" applyBorder="1" applyProtection="1"/>
    <xf numFmtId="1" fontId="0" fillId="0" borderId="13" xfId="0" applyNumberFormat="1" applyBorder="1" applyAlignment="1" applyProtection="1">
      <alignment horizontal="center"/>
    </xf>
    <xf numFmtId="1" fontId="0" fillId="0" borderId="13" xfId="0" applyNumberFormat="1" applyBorder="1" applyAlignment="1" applyProtection="1"/>
    <xf numFmtId="0" fontId="7" fillId="0" borderId="0" xfId="0" applyFont="1" applyProtection="1"/>
    <xf numFmtId="1" fontId="0" fillId="0" borderId="12" xfId="0" applyNumberFormat="1" applyBorder="1" applyAlignment="1" applyProtection="1">
      <alignment horizontal="center"/>
    </xf>
    <xf numFmtId="1" fontId="0" fillId="0" borderId="0" xfId="0" applyNumberFormat="1" applyAlignment="1" applyProtection="1"/>
    <xf numFmtId="165" fontId="9" fillId="0" borderId="14" xfId="0" applyNumberFormat="1" applyFont="1" applyBorder="1" applyAlignment="1" applyProtection="1">
      <alignment horizontal="center" wrapText="1"/>
    </xf>
    <xf numFmtId="1" fontId="9" fillId="0" borderId="15" xfId="0" applyNumberFormat="1" applyFont="1" applyBorder="1" applyAlignment="1" applyProtection="1">
      <alignment horizontal="centerContinuous"/>
    </xf>
    <xf numFmtId="1" fontId="7" fillId="0" borderId="4" xfId="0" applyNumberFormat="1" applyFont="1" applyBorder="1" applyAlignment="1" applyProtection="1">
      <alignment horizontal="centerContinuous"/>
    </xf>
    <xf numFmtId="1" fontId="7" fillId="0" borderId="11" xfId="0" applyNumberFormat="1" applyFont="1" applyBorder="1" applyAlignment="1" applyProtection="1">
      <alignment horizontal="centerContinuous"/>
    </xf>
    <xf numFmtId="165" fontId="9" fillId="0" borderId="16" xfId="0" applyNumberFormat="1" applyFont="1" applyBorder="1" applyAlignment="1" applyProtection="1">
      <alignment horizontal="center" wrapText="1"/>
    </xf>
    <xf numFmtId="165" fontId="9" fillId="0" borderId="17" xfId="0" applyNumberFormat="1" applyFont="1" applyBorder="1" applyAlignment="1" applyProtection="1">
      <alignment horizontal="centerContinuous"/>
    </xf>
    <xf numFmtId="0" fontId="0" fillId="0" borderId="1" xfId="0" applyBorder="1" applyProtection="1"/>
    <xf numFmtId="166" fontId="10" fillId="0" borderId="18" xfId="4" applyNumberFormat="1" applyFont="1" applyBorder="1" applyAlignment="1" applyProtection="1">
      <alignment horizontal="center" vertical="center"/>
    </xf>
    <xf numFmtId="168" fontId="10" fillId="0" borderId="19" xfId="1" applyNumberFormat="1" applyFont="1" applyBorder="1" applyAlignment="1" applyProtection="1">
      <alignment horizontal="center" vertical="center"/>
    </xf>
    <xf numFmtId="168" fontId="10" fillId="0" borderId="20" xfId="1" applyNumberFormat="1" applyFont="1" applyBorder="1" applyAlignment="1" applyProtection="1">
      <alignment horizontal="center" vertical="center"/>
    </xf>
    <xf numFmtId="0" fontId="0" fillId="0" borderId="3" xfId="0" applyBorder="1" applyProtection="1"/>
    <xf numFmtId="37" fontId="17" fillId="0" borderId="21" xfId="0" applyNumberFormat="1" applyFont="1" applyBorder="1" applyAlignment="1" applyProtection="1">
      <alignment horizontal="right"/>
    </xf>
    <xf numFmtId="37" fontId="17" fillId="0" borderId="22" xfId="0" applyNumberFormat="1" applyFont="1" applyBorder="1" applyAlignment="1" applyProtection="1">
      <alignment horizontal="right"/>
    </xf>
    <xf numFmtId="168" fontId="10" fillId="0" borderId="23" xfId="1" applyNumberFormat="1" applyFont="1" applyBorder="1" applyAlignment="1" applyProtection="1">
      <alignment horizontal="center" vertical="center"/>
    </xf>
    <xf numFmtId="1" fontId="3" fillId="0" borderId="24" xfId="0" applyNumberFormat="1" applyFont="1" applyBorder="1" applyAlignment="1" applyProtection="1">
      <alignment vertical="center"/>
    </xf>
    <xf numFmtId="1" fontId="3" fillId="0" borderId="0" xfId="0" applyNumberFormat="1" applyFont="1" applyBorder="1" applyProtection="1"/>
    <xf numFmtId="1" fontId="2" fillId="0" borderId="0" xfId="0" applyNumberFormat="1" applyFont="1" applyBorder="1" applyAlignment="1" applyProtection="1">
      <alignment horizontal="center" vertical="center"/>
    </xf>
    <xf numFmtId="166" fontId="10" fillId="0" borderId="16" xfId="4" applyNumberFormat="1" applyFont="1" applyBorder="1" applyAlignment="1" applyProtection="1">
      <alignment horizontal="center" vertical="center"/>
    </xf>
    <xf numFmtId="1" fontId="3" fillId="0" borderId="0" xfId="0" applyNumberFormat="1" applyFont="1" applyBorder="1" applyAlignment="1" applyProtection="1">
      <alignment vertical="center"/>
    </xf>
    <xf numFmtId="166" fontId="10" fillId="0" borderId="0" xfId="4" applyNumberFormat="1" applyFont="1" applyBorder="1" applyAlignment="1" applyProtection="1">
      <alignment horizontal="center" vertical="center"/>
    </xf>
    <xf numFmtId="1" fontId="3" fillId="0" borderId="6" xfId="0" applyNumberFormat="1" applyFont="1" applyBorder="1" applyProtection="1"/>
    <xf numFmtId="168" fontId="10" fillId="0" borderId="18" xfId="1" applyNumberFormat="1" applyFont="1" applyBorder="1" applyAlignment="1" applyProtection="1">
      <alignment horizontal="center" vertical="center"/>
    </xf>
    <xf numFmtId="1" fontId="3" fillId="0" borderId="2" xfId="0" applyNumberFormat="1" applyFont="1" applyBorder="1" applyProtection="1"/>
    <xf numFmtId="1" fontId="3" fillId="0" borderId="9" xfId="0" applyNumberFormat="1" applyFont="1" applyBorder="1" applyProtection="1"/>
    <xf numFmtId="1" fontId="16" fillId="0" borderId="24" xfId="0" applyNumberFormat="1" applyFont="1" applyBorder="1" applyAlignment="1" applyProtection="1">
      <alignment vertical="center"/>
    </xf>
    <xf numFmtId="1" fontId="3" fillId="0" borderId="25" xfId="0" applyNumberFormat="1" applyFont="1" applyBorder="1" applyProtection="1"/>
    <xf numFmtId="168" fontId="10" fillId="0" borderId="26" xfId="1" applyNumberFormat="1" applyFont="1" applyBorder="1" applyAlignment="1" applyProtection="1">
      <alignment horizontal="center" vertical="center"/>
    </xf>
    <xf numFmtId="1" fontId="3" fillId="0" borderId="27" xfId="0" applyNumberFormat="1" applyFont="1" applyBorder="1" applyProtection="1"/>
    <xf numFmtId="1" fontId="3" fillId="0" borderId="28" xfId="0" applyNumberFormat="1" applyFont="1" applyBorder="1" applyProtection="1"/>
    <xf numFmtId="168" fontId="10" fillId="0" borderId="29" xfId="1" applyNumberFormat="1" applyFont="1" applyBorder="1" applyAlignment="1" applyProtection="1">
      <alignment horizontal="center" vertical="center"/>
    </xf>
    <xf numFmtId="1" fontId="3" fillId="0" borderId="30" xfId="0" applyNumberFormat="1" applyFont="1" applyFill="1" applyBorder="1" applyAlignment="1" applyProtection="1">
      <alignment vertical="center"/>
    </xf>
    <xf numFmtId="1" fontId="3" fillId="0" borderId="31" xfId="0" applyNumberFormat="1" applyFont="1" applyFill="1" applyBorder="1" applyProtection="1"/>
    <xf numFmtId="1" fontId="2" fillId="0" borderId="32" xfId="0" applyNumberFormat="1" applyFont="1" applyBorder="1" applyAlignment="1" applyProtection="1">
      <alignment horizontal="center" vertical="center"/>
    </xf>
    <xf numFmtId="1" fontId="3" fillId="0" borderId="4" xfId="0" applyNumberFormat="1" applyFont="1" applyBorder="1" applyAlignment="1" applyProtection="1">
      <alignment vertical="center"/>
    </xf>
    <xf numFmtId="1" fontId="3" fillId="0" borderId="11" xfId="0" applyNumberFormat="1" applyFont="1" applyBorder="1" applyAlignment="1" applyProtection="1">
      <alignment horizontal="left"/>
    </xf>
    <xf numFmtId="1" fontId="2" fillId="0" borderId="17" xfId="0" applyNumberFormat="1" applyFont="1" applyBorder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horizontal="left"/>
    </xf>
    <xf numFmtId="1" fontId="2" fillId="0" borderId="0" xfId="0" applyNumberFormat="1" applyFont="1" applyBorder="1" applyAlignment="1" applyProtection="1">
      <alignment horizontal="center"/>
    </xf>
    <xf numFmtId="1" fontId="2" fillId="0" borderId="0" xfId="0" applyNumberFormat="1" applyFont="1" applyAlignment="1" applyProtection="1">
      <alignment horizontal="center"/>
    </xf>
    <xf numFmtId="0" fontId="18" fillId="0" borderId="33" xfId="0" applyFont="1" applyFill="1" applyBorder="1" applyAlignment="1" applyProtection="1">
      <alignment horizontal="center"/>
    </xf>
    <xf numFmtId="0" fontId="18" fillId="0" borderId="33" xfId="0" applyFont="1" applyFill="1" applyBorder="1" applyAlignment="1" applyProtection="1">
      <alignment horizontal="left"/>
    </xf>
    <xf numFmtId="0" fontId="5" fillId="0" borderId="33" xfId="0" applyFont="1" applyFill="1" applyBorder="1" applyAlignment="1" applyProtection="1"/>
    <xf numFmtId="0" fontId="5" fillId="0" borderId="33" xfId="0" applyFont="1" applyFill="1" applyBorder="1" applyProtection="1"/>
    <xf numFmtId="167" fontId="5" fillId="0" borderId="12" xfId="0" applyNumberFormat="1" applyFont="1" applyFill="1" applyBorder="1" applyAlignment="1" applyProtection="1">
      <alignment horizontal="center"/>
      <protection locked="0"/>
    </xf>
    <xf numFmtId="0" fontId="5" fillId="0" borderId="33" xfId="0" applyFont="1" applyFill="1" applyBorder="1" applyAlignment="1" applyProtection="1">
      <alignment horizontal="center"/>
    </xf>
    <xf numFmtId="0" fontId="0" fillId="0" borderId="0" xfId="0" applyFill="1" applyBorder="1" applyProtection="1"/>
    <xf numFmtId="167" fontId="5" fillId="0" borderId="0" xfId="0" applyNumberFormat="1" applyFont="1" applyFill="1" applyBorder="1" applyAlignment="1" applyProtection="1">
      <alignment horizontal="center"/>
      <protection locked="0"/>
    </xf>
    <xf numFmtId="167" fontId="5" fillId="0" borderId="34" xfId="0" applyNumberFormat="1" applyFont="1" applyFill="1" applyBorder="1" applyAlignment="1" applyProtection="1">
      <alignment horizontal="center"/>
      <protection locked="0"/>
    </xf>
    <xf numFmtId="167" fontId="5" fillId="0" borderId="34" xfId="0" applyNumberFormat="1" applyFont="1" applyFill="1" applyBorder="1" applyAlignment="1" applyProtection="1">
      <alignment horizontal="center"/>
    </xf>
    <xf numFmtId="2" fontId="5" fillId="0" borderId="34" xfId="0" applyNumberFormat="1" applyFont="1" applyFill="1" applyBorder="1" applyAlignment="1" applyProtection="1">
      <alignment horizontal="center"/>
    </xf>
    <xf numFmtId="167" fontId="5" fillId="0" borderId="11" xfId="0" applyNumberFormat="1" applyFont="1" applyFill="1" applyBorder="1" applyAlignment="1" applyProtection="1">
      <alignment horizontal="center"/>
    </xf>
    <xf numFmtId="2" fontId="5" fillId="0" borderId="11" xfId="0" applyNumberFormat="1" applyFont="1" applyFill="1" applyBorder="1" applyAlignment="1" applyProtection="1">
      <alignment horizontal="center"/>
    </xf>
    <xf numFmtId="2" fontId="5" fillId="0" borderId="12" xfId="0" applyNumberFormat="1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0" fillId="0" borderId="24" xfId="0" applyBorder="1"/>
    <xf numFmtId="0" fontId="0" fillId="0" borderId="0" xfId="0" applyBorder="1"/>
    <xf numFmtId="0" fontId="0" fillId="0" borderId="35" xfId="0" applyBorder="1"/>
    <xf numFmtId="0" fontId="0" fillId="0" borderId="4" xfId="0" applyBorder="1"/>
    <xf numFmtId="0" fontId="0" fillId="0" borderId="11" xfId="0" applyBorder="1"/>
    <xf numFmtId="0" fontId="0" fillId="0" borderId="17" xfId="0" applyBorder="1"/>
    <xf numFmtId="0" fontId="4" fillId="0" borderId="36" xfId="0" applyFont="1" applyBorder="1"/>
    <xf numFmtId="0" fontId="4" fillId="0" borderId="37" xfId="0" applyFont="1" applyBorder="1"/>
    <xf numFmtId="0" fontId="0" fillId="0" borderId="38" xfId="0" applyBorder="1"/>
    <xf numFmtId="0" fontId="0" fillId="0" borderId="33" xfId="0" applyBorder="1"/>
    <xf numFmtId="0" fontId="0" fillId="0" borderId="39" xfId="0" applyBorder="1" applyAlignment="1" applyProtection="1">
      <alignment horizontal="left" vertical="center"/>
    </xf>
    <xf numFmtId="0" fontId="4" fillId="0" borderId="40" xfId="0" applyFont="1" applyBorder="1" applyAlignment="1" applyProtection="1">
      <alignment horizontal="center"/>
    </xf>
    <xf numFmtId="0" fontId="4" fillId="0" borderId="41" xfId="0" applyFont="1" applyBorder="1" applyAlignment="1" applyProtection="1">
      <alignment horizontal="center"/>
    </xf>
    <xf numFmtId="0" fontId="18" fillId="0" borderId="34" xfId="0" applyFont="1" applyFill="1" applyBorder="1" applyAlignment="1" applyProtection="1">
      <alignment horizontal="center"/>
    </xf>
    <xf numFmtId="0" fontId="4" fillId="0" borderId="42" xfId="0" applyFont="1" applyFill="1" applyBorder="1" applyProtection="1"/>
    <xf numFmtId="0" fontId="0" fillId="0" borderId="12" xfId="0" applyFill="1" applyBorder="1" applyProtection="1"/>
    <xf numFmtId="0" fontId="4" fillId="0" borderId="43" xfId="0" applyFont="1" applyFill="1" applyBorder="1" applyProtection="1"/>
    <xf numFmtId="0" fontId="0" fillId="0" borderId="33" xfId="0" applyFill="1" applyBorder="1" applyProtection="1"/>
    <xf numFmtId="0" fontId="4" fillId="0" borderId="33" xfId="0" applyFont="1" applyFill="1" applyBorder="1" applyProtection="1"/>
    <xf numFmtId="0" fontId="0" fillId="0" borderId="19" xfId="0" applyFill="1" applyBorder="1" applyProtection="1"/>
    <xf numFmtId="0" fontId="4" fillId="0" borderId="33" xfId="0" applyFont="1" applyBorder="1"/>
    <xf numFmtId="0" fontId="4" fillId="0" borderId="44" xfId="0" applyFont="1" applyBorder="1"/>
    <xf numFmtId="0" fontId="4" fillId="0" borderId="43" xfId="0" applyFont="1" applyBorder="1"/>
    <xf numFmtId="0" fontId="4" fillId="0" borderId="42" xfId="0" applyFont="1" applyBorder="1"/>
    <xf numFmtId="0" fontId="0" fillId="0" borderId="12" xfId="0" applyBorder="1" applyAlignment="1">
      <alignment vertical="center" wrapText="1"/>
    </xf>
    <xf numFmtId="0" fontId="0" fillId="0" borderId="43" xfId="0" applyBorder="1"/>
    <xf numFmtId="0" fontId="4" fillId="0" borderId="45" xfId="0" applyFont="1" applyBorder="1"/>
    <xf numFmtId="0" fontId="0" fillId="0" borderId="46" xfId="0" applyBorder="1" applyAlignment="1">
      <alignment vertical="center" wrapText="1"/>
    </xf>
    <xf numFmtId="0" fontId="4" fillId="0" borderId="47" xfId="0" applyFont="1" applyBorder="1"/>
    <xf numFmtId="0" fontId="0" fillId="0" borderId="47" xfId="0" applyBorder="1"/>
    <xf numFmtId="0" fontId="18" fillId="0" borderId="48" xfId="0" applyFont="1" applyFill="1" applyBorder="1" applyAlignment="1" applyProtection="1">
      <alignment horizontal="left"/>
    </xf>
    <xf numFmtId="0" fontId="18" fillId="0" borderId="34" xfId="0" applyFont="1" applyFill="1" applyBorder="1" applyAlignment="1" applyProtection="1">
      <alignment horizontal="left"/>
    </xf>
    <xf numFmtId="0" fontId="18" fillId="0" borderId="43" xfId="0" applyFont="1" applyFill="1" applyBorder="1" applyProtection="1"/>
    <xf numFmtId="0" fontId="18" fillId="0" borderId="33" xfId="0" applyFont="1" applyFill="1" applyBorder="1" applyAlignment="1" applyProtection="1"/>
    <xf numFmtId="0" fontId="18" fillId="0" borderId="43" xfId="0" applyFont="1" applyFill="1" applyBorder="1" applyAlignment="1" applyProtection="1">
      <alignment horizontal="left"/>
    </xf>
    <xf numFmtId="0" fontId="0" fillId="0" borderId="2" xfId="0" applyFill="1" applyBorder="1" applyProtection="1">
      <protection locked="0"/>
    </xf>
    <xf numFmtId="2" fontId="5" fillId="0" borderId="0" xfId="0" applyNumberFormat="1" applyFont="1" applyFill="1" applyBorder="1" applyAlignment="1" applyProtection="1">
      <alignment horizontal="center"/>
    </xf>
    <xf numFmtId="0" fontId="5" fillId="1" borderId="33" xfId="0" applyFont="1" applyFill="1" applyBorder="1" applyAlignment="1" applyProtection="1">
      <alignment horizontal="center"/>
    </xf>
    <xf numFmtId="1" fontId="0" fillId="0" borderId="12" xfId="0" applyNumberFormat="1" applyFill="1" applyBorder="1" applyProtection="1"/>
    <xf numFmtId="1" fontId="7" fillId="0" borderId="0" xfId="0" applyNumberFormat="1" applyFont="1" applyFill="1" applyBorder="1" applyAlignment="1" applyProtection="1">
      <alignment horizontal="center"/>
    </xf>
    <xf numFmtId="49" fontId="0" fillId="0" borderId="12" xfId="0" applyNumberForma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center"/>
    </xf>
    <xf numFmtId="1" fontId="0" fillId="0" borderId="0" xfId="0" applyNumberFormat="1" applyFill="1" applyProtection="1"/>
    <xf numFmtId="1" fontId="8" fillId="0" borderId="0" xfId="0" applyNumberFormat="1" applyFont="1" applyFill="1" applyProtection="1"/>
    <xf numFmtId="165" fontId="9" fillId="0" borderId="14" xfId="0" applyNumberFormat="1" applyFont="1" applyFill="1" applyBorder="1" applyAlignment="1" applyProtection="1">
      <alignment horizontal="center" wrapText="1"/>
    </xf>
    <xf numFmtId="165" fontId="9" fillId="0" borderId="15" xfId="0" applyNumberFormat="1" applyFont="1" applyFill="1" applyBorder="1" applyAlignment="1" applyProtection="1">
      <alignment horizontal="center" wrapText="1"/>
    </xf>
    <xf numFmtId="165" fontId="9" fillId="0" borderId="45" xfId="0" applyNumberFormat="1" applyFont="1" applyFill="1" applyBorder="1" applyAlignment="1" applyProtection="1">
      <alignment horizontal="center"/>
    </xf>
    <xf numFmtId="165" fontId="9" fillId="0" borderId="16" xfId="0" applyNumberFormat="1" applyFont="1" applyFill="1" applyBorder="1" applyAlignment="1" applyProtection="1">
      <alignment horizontal="center" wrapText="1"/>
    </xf>
    <xf numFmtId="165" fontId="9" fillId="0" borderId="17" xfId="0" applyNumberFormat="1" applyFont="1" applyFill="1" applyBorder="1" applyAlignment="1" applyProtection="1">
      <alignment horizontal="center" wrapText="1"/>
    </xf>
    <xf numFmtId="165" fontId="9" fillId="0" borderId="49" xfId="0" applyNumberFormat="1" applyFont="1" applyFill="1" applyBorder="1" applyAlignment="1" applyProtection="1">
      <alignment horizontal="center"/>
    </xf>
    <xf numFmtId="166" fontId="10" fillId="0" borderId="18" xfId="4" applyNumberFormat="1" applyFont="1" applyFill="1" applyBorder="1" applyAlignment="1" applyProtection="1">
      <alignment horizontal="center" vertical="center"/>
      <protection locked="0"/>
    </xf>
    <xf numFmtId="166" fontId="10" fillId="0" borderId="26" xfId="4" applyNumberFormat="1" applyFont="1" applyFill="1" applyBorder="1" applyAlignment="1" applyProtection="1">
      <alignment horizontal="center" vertical="center"/>
      <protection locked="0"/>
    </xf>
    <xf numFmtId="168" fontId="10" fillId="0" borderId="19" xfId="1" applyNumberFormat="1" applyFont="1" applyFill="1" applyBorder="1" applyAlignment="1" applyProtection="1">
      <alignment horizontal="center" vertical="center"/>
      <protection locked="0"/>
    </xf>
    <xf numFmtId="168" fontId="10" fillId="0" borderId="20" xfId="1" applyNumberFormat="1" applyFont="1" applyFill="1" applyBorder="1" applyAlignment="1" applyProtection="1">
      <alignment horizontal="center" vertical="center"/>
      <protection locked="0"/>
    </xf>
    <xf numFmtId="168" fontId="10" fillId="0" borderId="23" xfId="1" applyNumberFormat="1" applyFont="1" applyFill="1" applyBorder="1" applyAlignment="1" applyProtection="1">
      <alignment horizontal="center" vertical="center"/>
      <protection locked="0"/>
    </xf>
    <xf numFmtId="166" fontId="10" fillId="0" borderId="16" xfId="4" applyNumberFormat="1" applyFont="1" applyFill="1" applyBorder="1" applyAlignment="1" applyProtection="1">
      <alignment horizontal="center" vertical="center"/>
    </xf>
    <xf numFmtId="166" fontId="10" fillId="0" borderId="0" xfId="4" applyNumberFormat="1" applyFont="1" applyFill="1" applyBorder="1" applyAlignment="1" applyProtection="1">
      <alignment horizontal="center" vertical="center"/>
    </xf>
    <xf numFmtId="168" fontId="10" fillId="0" borderId="18" xfId="1" applyNumberFormat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 applyProtection="1">
      <alignment horizontal="center"/>
    </xf>
    <xf numFmtId="166" fontId="10" fillId="0" borderId="50" xfId="4" applyNumberFormat="1" applyFont="1" applyBorder="1" applyAlignment="1" applyProtection="1">
      <alignment horizontal="center" vertical="center"/>
    </xf>
    <xf numFmtId="0" fontId="18" fillId="0" borderId="34" xfId="0" applyFont="1" applyFill="1" applyBorder="1" applyAlignment="1" applyProtection="1"/>
    <xf numFmtId="0" fontId="15" fillId="0" borderId="34" xfId="0" applyFont="1" applyFill="1" applyBorder="1" applyAlignment="1" applyProtection="1">
      <alignment horizontal="left"/>
    </xf>
    <xf numFmtId="0" fontId="27" fillId="0" borderId="36" xfId="11" applyFont="1" applyBorder="1" applyAlignment="1" applyProtection="1">
      <alignment horizontal="left" vertical="center"/>
      <protection locked="0"/>
    </xf>
    <xf numFmtId="0" fontId="27" fillId="0" borderId="37" xfId="11" applyFont="1" applyBorder="1" applyAlignment="1" applyProtection="1">
      <alignment horizontal="center"/>
      <protection locked="0"/>
    </xf>
    <xf numFmtId="0" fontId="27" fillId="0" borderId="15" xfId="11" applyFont="1" applyBorder="1" applyAlignment="1" applyProtection="1">
      <alignment horizontal="center"/>
      <protection locked="0"/>
    </xf>
    <xf numFmtId="0" fontId="27" fillId="0" borderId="0" xfId="11" applyFont="1" applyBorder="1" applyAlignment="1" applyProtection="1">
      <alignment horizontal="left" vertical="center"/>
      <protection locked="0"/>
    </xf>
    <xf numFmtId="0" fontId="27" fillId="0" borderId="24" xfId="11" applyFont="1" applyBorder="1" applyAlignment="1" applyProtection="1">
      <alignment horizontal="left" vertical="center"/>
      <protection locked="0"/>
    </xf>
    <xf numFmtId="0" fontId="28" fillId="0" borderId="24" xfId="11" applyFont="1" applyBorder="1" applyAlignment="1" applyProtection="1">
      <alignment horizontal="center"/>
      <protection locked="0"/>
    </xf>
    <xf numFmtId="0" fontId="27" fillId="0" borderId="0" xfId="11" applyFont="1" applyBorder="1" applyAlignment="1" applyProtection="1">
      <alignment horizontal="center"/>
      <protection locked="0"/>
    </xf>
    <xf numFmtId="0" fontId="44" fillId="0" borderId="0" xfId="11" applyFont="1" applyBorder="1" applyAlignment="1" applyProtection="1">
      <alignment horizontal="center"/>
      <protection locked="0"/>
    </xf>
    <xf numFmtId="0" fontId="27" fillId="0" borderId="35" xfId="11" applyFont="1" applyBorder="1" applyAlignment="1" applyProtection="1">
      <alignment horizontal="center"/>
      <protection locked="0"/>
    </xf>
    <xf numFmtId="0" fontId="29" fillId="0" borderId="0" xfId="11" applyFont="1" applyBorder="1" applyAlignment="1" applyProtection="1">
      <alignment horizontal="center" vertical="top"/>
      <protection locked="0"/>
    </xf>
    <xf numFmtId="0" fontId="25" fillId="0" borderId="0" xfId="11" applyFont="1" applyAlignment="1" applyProtection="1">
      <alignment horizontal="left" vertical="top"/>
      <protection locked="0"/>
    </xf>
    <xf numFmtId="0" fontId="25" fillId="0" borderId="0" xfId="11" applyFont="1" applyAlignment="1">
      <alignment horizontal="left" vertical="top"/>
    </xf>
    <xf numFmtId="0" fontId="25" fillId="0" borderId="24" xfId="11" applyFont="1" applyBorder="1" applyAlignment="1">
      <alignment horizontal="left"/>
    </xf>
    <xf numFmtId="0" fontId="25" fillId="0" borderId="35" xfId="11" applyFont="1" applyBorder="1" applyAlignment="1" applyProtection="1">
      <alignment horizontal="center"/>
      <protection locked="0"/>
    </xf>
    <xf numFmtId="0" fontId="25" fillId="0" borderId="0" xfId="11" applyFont="1" applyBorder="1" applyAlignment="1" applyProtection="1">
      <alignment horizontal="center"/>
      <protection locked="0"/>
    </xf>
    <xf numFmtId="0" fontId="25" fillId="0" borderId="0" xfId="11" applyFont="1" applyAlignment="1" applyProtection="1">
      <alignment horizontal="left"/>
      <protection locked="0"/>
    </xf>
    <xf numFmtId="0" fontId="25" fillId="0" borderId="0" xfId="11" applyFont="1" applyAlignment="1">
      <alignment horizontal="left"/>
    </xf>
    <xf numFmtId="0" fontId="28" fillId="0" borderId="0" xfId="11" applyFont="1" applyBorder="1" applyAlignment="1" applyProtection="1">
      <alignment horizontal="center"/>
      <protection locked="0"/>
    </xf>
    <xf numFmtId="0" fontId="32" fillId="0" borderId="24" xfId="11" applyFont="1" applyBorder="1" applyAlignment="1">
      <alignment horizontal="centerContinuous"/>
    </xf>
    <xf numFmtId="0" fontId="25" fillId="0" borderId="0" xfId="11" applyFont="1" applyBorder="1" applyAlignment="1" applyProtection="1">
      <alignment horizontal="centerContinuous"/>
      <protection locked="0"/>
    </xf>
    <xf numFmtId="0" fontId="25" fillId="3" borderId="0" xfId="11" applyFont="1" applyFill="1" applyBorder="1" applyAlignment="1" applyProtection="1">
      <alignment horizontal="centerContinuous"/>
      <protection locked="0"/>
    </xf>
    <xf numFmtId="0" fontId="25" fillId="0" borderId="0" xfId="11" applyFont="1" applyFill="1" applyBorder="1" applyAlignment="1" applyProtection="1">
      <alignment horizontal="centerContinuous"/>
      <protection locked="0"/>
    </xf>
    <xf numFmtId="0" fontId="25" fillId="0" borderId="35" xfId="11" applyFont="1" applyBorder="1" applyAlignment="1" applyProtection="1">
      <protection locked="0"/>
    </xf>
    <xf numFmtId="0" fontId="25" fillId="0" borderId="0" xfId="11" applyFont="1" applyBorder="1" applyAlignment="1" applyProtection="1">
      <alignment horizontal="left"/>
      <protection locked="0"/>
    </xf>
    <xf numFmtId="0" fontId="25" fillId="4" borderId="63" xfId="11" applyFont="1" applyFill="1" applyBorder="1" applyAlignment="1" applyProtection="1">
      <alignment horizontal="left"/>
      <protection locked="0"/>
    </xf>
    <xf numFmtId="0" fontId="25" fillId="3" borderId="64" xfId="11" applyFont="1" applyFill="1" applyBorder="1" applyAlignment="1" applyProtection="1">
      <alignment horizontal="left"/>
      <protection locked="0"/>
    </xf>
    <xf numFmtId="0" fontId="25" fillId="0" borderId="0" xfId="11" applyFont="1" applyFill="1" applyBorder="1" applyAlignment="1" applyProtection="1">
      <alignment horizontal="left"/>
      <protection locked="0"/>
    </xf>
    <xf numFmtId="0" fontId="25" fillId="3" borderId="65" xfId="11" applyFont="1" applyFill="1" applyBorder="1" applyAlignment="1" applyProtection="1">
      <alignment horizontal="centerContinuous"/>
      <protection locked="0"/>
    </xf>
    <xf numFmtId="0" fontId="25" fillId="4" borderId="65" xfId="11" applyFont="1" applyFill="1" applyBorder="1" applyAlignment="1" applyProtection="1">
      <alignment horizontal="left"/>
      <protection locked="0"/>
    </xf>
    <xf numFmtId="0" fontId="33" fillId="0" borderId="35" xfId="11" applyFont="1" applyBorder="1" applyAlignment="1" applyProtection="1">
      <protection locked="0"/>
    </xf>
    <xf numFmtId="0" fontId="34" fillId="0" borderId="0" xfId="11" applyFont="1" applyAlignment="1" applyProtection="1">
      <alignment horizontal="left"/>
      <protection locked="0"/>
    </xf>
    <xf numFmtId="0" fontId="35" fillId="0" borderId="24" xfId="11" applyFont="1" applyBorder="1" applyAlignment="1">
      <alignment horizontal="right"/>
    </xf>
    <xf numFmtId="0" fontId="35" fillId="0" borderId="35" xfId="11" applyFont="1" applyBorder="1" applyAlignment="1" applyProtection="1">
      <protection locked="0"/>
    </xf>
    <xf numFmtId="0" fontId="25" fillId="4" borderId="0" xfId="11" applyFont="1" applyFill="1" applyBorder="1" applyAlignment="1" applyProtection="1">
      <alignment horizontal="left"/>
      <protection locked="0"/>
    </xf>
    <xf numFmtId="0" fontId="45" fillId="0" borderId="2" xfId="11" applyFont="1" applyBorder="1" applyAlignment="1" applyProtection="1">
      <protection locked="0"/>
    </xf>
    <xf numFmtId="0" fontId="25" fillId="3" borderId="0" xfId="11" applyFont="1" applyFill="1" applyBorder="1" applyAlignment="1" applyProtection="1">
      <alignment horizontal="left"/>
      <protection locked="0"/>
    </xf>
    <xf numFmtId="0" fontId="25" fillId="4" borderId="64" xfId="11" applyFont="1" applyFill="1" applyBorder="1" applyAlignment="1" applyProtection="1">
      <alignment horizontal="left"/>
      <protection locked="0"/>
    </xf>
    <xf numFmtId="0" fontId="25" fillId="3" borderId="65" xfId="11" applyFont="1" applyFill="1" applyBorder="1" applyAlignment="1" applyProtection="1">
      <alignment horizontal="left"/>
      <protection locked="0"/>
    </xf>
    <xf numFmtId="0" fontId="33" fillId="0" borderId="24" xfId="11" applyFont="1" applyBorder="1" applyAlignment="1">
      <alignment horizontal="right"/>
    </xf>
    <xf numFmtId="0" fontId="36" fillId="0" borderId="24" xfId="11" applyFont="1" applyBorder="1" applyAlignment="1">
      <alignment horizontal="right"/>
    </xf>
    <xf numFmtId="0" fontId="26" fillId="0" borderId="24" xfId="11" applyFont="1" applyBorder="1" applyAlignment="1">
      <alignment horizontal="right"/>
    </xf>
    <xf numFmtId="0" fontId="46" fillId="0" borderId="14" xfId="11" applyFont="1" applyBorder="1" applyAlignment="1" applyProtection="1">
      <protection locked="0"/>
    </xf>
    <xf numFmtId="0" fontId="33" fillId="0" borderId="51" xfId="11" applyFont="1" applyBorder="1" applyAlignment="1" applyProtection="1">
      <protection locked="0"/>
    </xf>
    <xf numFmtId="0" fontId="34" fillId="0" borderId="0" xfId="11" quotePrefix="1" applyFont="1" applyAlignment="1" applyProtection="1">
      <alignment horizontal="left"/>
      <protection locked="0"/>
    </xf>
    <xf numFmtId="0" fontId="37" fillId="0" borderId="16" xfId="11" applyFont="1" applyBorder="1" applyAlignment="1" applyProtection="1">
      <protection locked="0"/>
    </xf>
    <xf numFmtId="0" fontId="39" fillId="0" borderId="24" xfId="11" applyFont="1" applyBorder="1" applyAlignment="1">
      <alignment horizontal="right"/>
    </xf>
    <xf numFmtId="0" fontId="25" fillId="0" borderId="65" xfId="11" applyFont="1" applyBorder="1" applyAlignment="1" applyProtection="1">
      <alignment horizontal="left"/>
      <protection locked="0"/>
    </xf>
    <xf numFmtId="0" fontId="40" fillId="0" borderId="0" xfId="11" applyFont="1" applyBorder="1" applyAlignment="1" applyProtection="1">
      <alignment horizontal="left"/>
      <protection locked="0"/>
    </xf>
    <xf numFmtId="0" fontId="25" fillId="0" borderId="0" xfId="11" applyFont="1" applyAlignment="1" applyProtection="1">
      <protection locked="0"/>
    </xf>
    <xf numFmtId="0" fontId="47" fillId="0" borderId="24" xfId="11" applyFont="1" applyBorder="1" applyAlignment="1">
      <alignment horizontal="right"/>
    </xf>
    <xf numFmtId="0" fontId="48" fillId="0" borderId="14" xfId="11" applyFont="1" applyBorder="1" applyAlignment="1" applyProtection="1">
      <protection locked="0"/>
    </xf>
    <xf numFmtId="0" fontId="35" fillId="0" borderId="24" xfId="11" applyFont="1" applyBorder="1" applyAlignment="1" applyProtection="1">
      <alignment horizontal="right"/>
      <protection locked="0"/>
    </xf>
    <xf numFmtId="0" fontId="40" fillId="0" borderId="24" xfId="11" applyFont="1" applyBorder="1" applyAlignment="1">
      <alignment horizontal="right"/>
    </xf>
    <xf numFmtId="0" fontId="35" fillId="0" borderId="24" xfId="11" applyFont="1" applyBorder="1" applyAlignment="1">
      <alignment horizontal="left"/>
    </xf>
    <xf numFmtId="0" fontId="33" fillId="0" borderId="16" xfId="11" applyFont="1" applyBorder="1" applyAlignment="1" applyProtection="1">
      <protection locked="0"/>
    </xf>
    <xf numFmtId="0" fontId="49" fillId="0" borderId="24" xfId="11" applyFont="1" applyBorder="1" applyAlignment="1">
      <alignment horizontal="right"/>
    </xf>
    <xf numFmtId="0" fontId="35" fillId="0" borderId="35" xfId="11" applyFont="1" applyBorder="1" applyAlignment="1" applyProtection="1">
      <alignment horizontal="left"/>
      <protection locked="0"/>
    </xf>
    <xf numFmtId="0" fontId="42" fillId="0" borderId="35" xfId="11" applyFont="1" applyBorder="1" applyAlignment="1" applyProtection="1">
      <protection locked="0"/>
    </xf>
    <xf numFmtId="0" fontId="42" fillId="0" borderId="24" xfId="11" applyFont="1" applyBorder="1" applyAlignment="1">
      <alignment horizontal="right"/>
    </xf>
    <xf numFmtId="0" fontId="35" fillId="0" borderId="0" xfId="11" applyFont="1" applyBorder="1" applyAlignment="1" applyProtection="1">
      <alignment horizontal="left"/>
      <protection locked="0"/>
    </xf>
    <xf numFmtId="0" fontId="39" fillId="0" borderId="0" xfId="11" applyFont="1" applyAlignment="1">
      <alignment horizontal="right"/>
    </xf>
    <xf numFmtId="0" fontId="35" fillId="0" borderId="35" xfId="11" applyFont="1" applyFill="1" applyBorder="1" applyAlignment="1" applyProtection="1">
      <protection locked="0"/>
    </xf>
    <xf numFmtId="0" fontId="50" fillId="0" borderId="24" xfId="11" applyFont="1" applyBorder="1" applyAlignment="1" applyProtection="1">
      <alignment horizontal="right"/>
      <protection locked="0"/>
    </xf>
    <xf numFmtId="0" fontId="35" fillId="0" borderId="35" xfId="11" applyFont="1" applyBorder="1" applyAlignment="1" applyProtection="1">
      <alignment horizontal="right"/>
      <protection locked="0"/>
    </xf>
    <xf numFmtId="0" fontId="51" fillId="0" borderId="0" xfId="11" applyFont="1" applyBorder="1" applyAlignment="1" applyProtection="1">
      <alignment horizontal="left"/>
      <protection locked="0"/>
    </xf>
    <xf numFmtId="0" fontId="35" fillId="0" borderId="0" xfId="11" applyFont="1" applyFill="1" applyBorder="1" applyAlignment="1" applyProtection="1">
      <alignment horizontal="left"/>
      <protection locked="0"/>
    </xf>
    <xf numFmtId="0" fontId="35" fillId="4" borderId="65" xfId="11" applyFont="1" applyFill="1" applyBorder="1" applyAlignment="1" applyProtection="1">
      <alignment horizontal="left"/>
      <protection locked="0"/>
    </xf>
    <xf numFmtId="0" fontId="25" fillId="0" borderId="0" xfId="10"/>
    <xf numFmtId="0" fontId="35" fillId="0" borderId="0" xfId="11" applyFont="1" applyFill="1" applyBorder="1" applyAlignment="1" applyProtection="1">
      <alignment textRotation="90"/>
      <protection locked="0"/>
    </xf>
    <xf numFmtId="0" fontId="25" fillId="0" borderId="0" xfId="10" applyAlignment="1"/>
    <xf numFmtId="0" fontId="34" fillId="0" borderId="66" xfId="11" applyFont="1" applyBorder="1" applyAlignment="1">
      <alignment horizontal="right"/>
    </xf>
    <xf numFmtId="0" fontId="43" fillId="0" borderId="35" xfId="11" applyFont="1" applyBorder="1" applyAlignment="1" applyProtection="1">
      <alignment horizontal="right"/>
      <protection locked="0"/>
    </xf>
    <xf numFmtId="0" fontId="34" fillId="0" borderId="67" xfId="11" applyFont="1" applyBorder="1" applyAlignment="1">
      <alignment horizontal="right"/>
    </xf>
    <xf numFmtId="0" fontId="35" fillId="4" borderId="64" xfId="11" applyFont="1" applyFill="1" applyBorder="1" applyAlignment="1" applyProtection="1">
      <alignment horizontal="left"/>
      <protection locked="0"/>
    </xf>
    <xf numFmtId="0" fontId="35" fillId="4" borderId="0" xfId="11" applyFont="1" applyFill="1" applyBorder="1" applyAlignment="1" applyProtection="1">
      <alignment horizontal="left"/>
      <protection locked="0"/>
    </xf>
    <xf numFmtId="0" fontId="34" fillId="0" borderId="57" xfId="11" applyFont="1" applyBorder="1" applyAlignment="1">
      <alignment horizontal="right"/>
    </xf>
    <xf numFmtId="0" fontId="39" fillId="0" borderId="35" xfId="11" applyFont="1" applyBorder="1" applyAlignment="1" applyProtection="1">
      <alignment horizontal="left"/>
      <protection locked="0"/>
    </xf>
    <xf numFmtId="0" fontId="35" fillId="0" borderId="24" xfId="11" applyFont="1" applyBorder="1" applyAlignment="1" applyProtection="1">
      <protection locked="0"/>
    </xf>
    <xf numFmtId="0" fontId="42" fillId="0" borderId="0" xfId="11" applyFont="1" applyBorder="1" applyAlignment="1" applyProtection="1">
      <alignment horizontal="left"/>
      <protection locked="0"/>
    </xf>
    <xf numFmtId="0" fontId="40" fillId="0" borderId="24" xfId="11" applyFont="1" applyBorder="1" applyAlignment="1"/>
    <xf numFmtId="0" fontId="40" fillId="0" borderId="0" xfId="11" applyFont="1" applyBorder="1" applyAlignment="1"/>
    <xf numFmtId="0" fontId="42" fillId="0" borderId="35" xfId="11" applyFont="1" applyBorder="1" applyAlignment="1" applyProtection="1">
      <alignment horizontal="left"/>
      <protection locked="0"/>
    </xf>
    <xf numFmtId="0" fontId="25" fillId="0" borderId="4" xfId="11" applyFont="1" applyBorder="1" applyAlignment="1">
      <alignment horizontal="left"/>
    </xf>
    <xf numFmtId="0" fontId="25" fillId="0" borderId="11" xfId="11" applyFont="1" applyBorder="1" applyAlignment="1" applyProtection="1">
      <alignment horizontal="left"/>
      <protection locked="0"/>
    </xf>
    <xf numFmtId="0" fontId="35" fillId="0" borderId="11" xfId="11" applyFont="1" applyFill="1" applyBorder="1" applyAlignment="1" applyProtection="1">
      <alignment horizontal="left"/>
      <protection locked="0"/>
    </xf>
    <xf numFmtId="0" fontId="35" fillId="0" borderId="11" xfId="11" applyFont="1" applyBorder="1" applyAlignment="1" applyProtection="1">
      <alignment horizontal="left"/>
      <protection locked="0"/>
    </xf>
    <xf numFmtId="0" fontId="52" fillId="0" borderId="17" xfId="11" applyFont="1" applyBorder="1" applyAlignment="1" applyProtection="1">
      <alignment horizontal="right"/>
      <protection locked="0"/>
    </xf>
    <xf numFmtId="0" fontId="25" fillId="0" borderId="0" xfId="11" applyFont="1" applyFill="1" applyAlignment="1" applyProtection="1">
      <alignment horizontal="left"/>
      <protection locked="0"/>
    </xf>
    <xf numFmtId="0" fontId="42" fillId="0" borderId="0" xfId="11" applyFont="1" applyBorder="1" applyAlignment="1" applyProtection="1">
      <alignment horizontal="right"/>
      <protection locked="0"/>
    </xf>
    <xf numFmtId="0" fontId="42" fillId="0" borderId="0" xfId="11" applyFont="1" applyAlignment="1" applyProtection="1">
      <alignment horizontal="right"/>
      <protection locked="0"/>
    </xf>
    <xf numFmtId="0" fontId="35" fillId="0" borderId="0" xfId="11" applyFont="1" applyBorder="1" applyAlignment="1" applyProtection="1">
      <protection locked="0"/>
    </xf>
    <xf numFmtId="0" fontId="5" fillId="0" borderId="62" xfId="0" applyFont="1" applyFill="1" applyBorder="1" applyAlignment="1" applyProtection="1">
      <alignment horizontal="left" vertical="center"/>
    </xf>
    <xf numFmtId="0" fontId="0" fillId="0" borderId="34" xfId="0" applyBorder="1" applyProtection="1"/>
    <xf numFmtId="0" fontId="0" fillId="0" borderId="68" xfId="0" applyBorder="1" applyProtection="1"/>
    <xf numFmtId="0" fontId="18" fillId="0" borderId="44" xfId="0" applyFont="1" applyFill="1" applyBorder="1" applyAlignment="1" applyProtection="1">
      <alignment horizontal="left" vertical="center"/>
    </xf>
    <xf numFmtId="0" fontId="4" fillId="0" borderId="38" xfId="0" applyFont="1" applyBorder="1" applyAlignment="1" applyProtection="1">
      <alignment horizontal="left" vertical="center"/>
    </xf>
    <xf numFmtId="0" fontId="4" fillId="0" borderId="69" xfId="0" applyFont="1" applyBorder="1" applyAlignment="1" applyProtection="1">
      <alignment horizontal="left" vertical="center"/>
    </xf>
    <xf numFmtId="0" fontId="18" fillId="0" borderId="42" xfId="0" applyFont="1" applyFill="1" applyBorder="1" applyAlignment="1" applyProtection="1">
      <alignment horizontal="left" vertical="center"/>
    </xf>
    <xf numFmtId="0" fontId="4" fillId="0" borderId="12" xfId="0" applyFont="1" applyBorder="1" applyAlignment="1" applyProtection="1">
      <alignment horizontal="left" vertical="center"/>
    </xf>
    <xf numFmtId="0" fontId="4" fillId="0" borderId="70" xfId="0" applyFont="1" applyBorder="1" applyAlignment="1" applyProtection="1">
      <alignment horizontal="left" vertical="center"/>
    </xf>
    <xf numFmtId="0" fontId="5" fillId="0" borderId="71" xfId="0" applyFont="1" applyFill="1" applyBorder="1" applyAlignment="1" applyProtection="1">
      <alignment horizontal="left" vertical="center"/>
      <protection locked="0"/>
    </xf>
    <xf numFmtId="0" fontId="0" fillId="0" borderId="71" xfId="0" applyBorder="1" applyAlignment="1" applyProtection="1">
      <alignment horizontal="left" vertical="center"/>
      <protection locked="0"/>
    </xf>
    <xf numFmtId="0" fontId="5" fillId="0" borderId="72" xfId="0" applyFont="1" applyFill="1" applyBorder="1" applyAlignment="1" applyProtection="1">
      <alignment horizontal="left" vertical="center"/>
      <protection locked="0"/>
    </xf>
    <xf numFmtId="0" fontId="0" fillId="0" borderId="72" xfId="0" applyBorder="1" applyAlignment="1" applyProtection="1">
      <alignment horizontal="left" vertical="center"/>
      <protection locked="0"/>
    </xf>
    <xf numFmtId="0" fontId="18" fillId="0" borderId="73" xfId="0" applyFont="1" applyFill="1" applyBorder="1" applyAlignment="1" applyProtection="1">
      <alignment horizontal="left" vertical="center"/>
    </xf>
    <xf numFmtId="0" fontId="4" fillId="0" borderId="60" xfId="0" applyFont="1" applyBorder="1" applyAlignment="1" applyProtection="1">
      <alignment horizontal="left" vertical="center"/>
    </xf>
    <xf numFmtId="0" fontId="4" fillId="0" borderId="41" xfId="0" applyFont="1" applyBorder="1" applyAlignment="1" applyProtection="1">
      <alignment horizontal="left" vertical="center"/>
    </xf>
    <xf numFmtId="0" fontId="18" fillId="0" borderId="74" xfId="0" applyFont="1" applyFill="1" applyBorder="1" applyAlignment="1" applyProtection="1">
      <alignment horizontal="center" vertical="center"/>
    </xf>
    <xf numFmtId="0" fontId="0" fillId="0" borderId="26" xfId="0" applyBorder="1" applyProtection="1"/>
    <xf numFmtId="0" fontId="5" fillId="0" borderId="75" xfId="0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protection locked="0"/>
    </xf>
    <xf numFmtId="0" fontId="0" fillId="0" borderId="59" xfId="0" applyBorder="1" applyAlignment="1" applyProtection="1">
      <protection locked="0"/>
    </xf>
    <xf numFmtId="0" fontId="5" fillId="0" borderId="76" xfId="0" applyFont="1" applyFill="1" applyBorder="1" applyAlignment="1" applyProtection="1">
      <alignment horizontal="left" vertical="center"/>
      <protection locked="0"/>
    </xf>
    <xf numFmtId="0" fontId="0" fillId="0" borderId="33" xfId="0" applyBorder="1" applyAlignment="1" applyProtection="1">
      <alignment horizontal="left" vertical="center"/>
      <protection locked="0"/>
    </xf>
    <xf numFmtId="0" fontId="0" fillId="0" borderId="33" xfId="0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18" fillId="0" borderId="34" xfId="0" applyFont="1" applyFill="1" applyBorder="1" applyAlignment="1" applyProtection="1">
      <alignment horizontal="center"/>
    </xf>
    <xf numFmtId="0" fontId="4" fillId="0" borderId="34" xfId="0" applyFont="1" applyBorder="1" applyAlignment="1" applyProtection="1">
      <alignment horizontal="center"/>
    </xf>
    <xf numFmtId="0" fontId="4" fillId="0" borderId="26" xfId="0" applyFont="1" applyBorder="1" applyAlignment="1" applyProtection="1">
      <alignment horizontal="center"/>
    </xf>
    <xf numFmtId="0" fontId="5" fillId="0" borderId="77" xfId="0" applyFont="1" applyFill="1" applyBorder="1" applyAlignment="1" applyProtection="1">
      <alignment horizontal="left" vertical="center"/>
      <protection locked="0"/>
    </xf>
    <xf numFmtId="0" fontId="0" fillId="0" borderId="60" xfId="0" applyBorder="1" applyAlignment="1" applyProtection="1">
      <alignment horizontal="left" vertical="center"/>
      <protection locked="0"/>
    </xf>
    <xf numFmtId="0" fontId="0" fillId="0" borderId="60" xfId="0" applyBorder="1" applyAlignment="1" applyProtection="1">
      <protection locked="0"/>
    </xf>
    <xf numFmtId="0" fontId="0" fillId="0" borderId="29" xfId="0" applyBorder="1" applyAlignment="1" applyProtection="1">
      <protection locked="0"/>
    </xf>
    <xf numFmtId="0" fontId="5" fillId="0" borderId="34" xfId="0" applyFont="1" applyFill="1" applyBorder="1" applyAlignment="1" applyProtection="1">
      <alignment horizontal="center"/>
      <protection locked="0"/>
    </xf>
    <xf numFmtId="0" fontId="10" fillId="0" borderId="34" xfId="0" applyFont="1" applyBorder="1" applyAlignment="1" applyProtection="1">
      <alignment horizontal="center"/>
      <protection locked="0"/>
    </xf>
    <xf numFmtId="0" fontId="10" fillId="0" borderId="26" xfId="0" applyFont="1" applyBorder="1" applyAlignment="1" applyProtection="1">
      <alignment horizontal="center"/>
      <protection locked="0"/>
    </xf>
    <xf numFmtId="0" fontId="5" fillId="0" borderId="33" xfId="0" applyFont="1" applyFill="1" applyBorder="1" applyAlignment="1" applyProtection="1">
      <alignment horizontal="center"/>
      <protection locked="0"/>
    </xf>
    <xf numFmtId="0" fontId="10" fillId="0" borderId="33" xfId="0" applyFont="1" applyBorder="1" applyAlignment="1" applyProtection="1">
      <alignment horizontal="center"/>
      <protection locked="0"/>
    </xf>
    <xf numFmtId="0" fontId="10" fillId="0" borderId="19" xfId="0" applyFont="1" applyBorder="1" applyAlignment="1" applyProtection="1">
      <alignment horizontal="center"/>
      <protection locked="0"/>
    </xf>
    <xf numFmtId="0" fontId="5" fillId="0" borderId="60" xfId="0" applyFont="1" applyFill="1" applyBorder="1" applyAlignment="1" applyProtection="1">
      <alignment horizontal="center"/>
      <protection locked="0"/>
    </xf>
    <xf numFmtId="0" fontId="10" fillId="0" borderId="60" xfId="0" applyFont="1" applyBorder="1" applyAlignment="1" applyProtection="1">
      <alignment horizontal="center"/>
      <protection locked="0"/>
    </xf>
    <xf numFmtId="0" fontId="10" fillId="0" borderId="29" xfId="0" applyFont="1" applyBorder="1" applyAlignment="1" applyProtection="1">
      <alignment horizontal="center"/>
      <protection locked="0"/>
    </xf>
    <xf numFmtId="0" fontId="5" fillId="0" borderId="74" xfId="0" applyFont="1" applyFill="1" applyBorder="1" applyAlignment="1" applyProtection="1">
      <alignment horizontal="center"/>
      <protection locked="0"/>
    </xf>
    <xf numFmtId="0" fontId="10" fillId="0" borderId="68" xfId="0" applyFont="1" applyBorder="1" applyAlignment="1" applyProtection="1">
      <alignment horizontal="center"/>
      <protection locked="0"/>
    </xf>
    <xf numFmtId="0" fontId="5" fillId="0" borderId="76" xfId="0" applyFont="1" applyFill="1" applyBorder="1" applyAlignment="1" applyProtection="1">
      <alignment horizontal="center"/>
      <protection locked="0"/>
    </xf>
    <xf numFmtId="0" fontId="10" fillId="0" borderId="40" xfId="0" applyFont="1" applyBorder="1" applyAlignment="1" applyProtection="1">
      <alignment horizontal="center"/>
      <protection locked="0"/>
    </xf>
    <xf numFmtId="0" fontId="5" fillId="0" borderId="77" xfId="0" applyFont="1" applyFill="1" applyBorder="1" applyAlignment="1" applyProtection="1">
      <alignment horizontal="center"/>
      <protection locked="0"/>
    </xf>
    <xf numFmtId="0" fontId="10" fillId="0" borderId="41" xfId="0" applyFont="1" applyBorder="1" applyAlignment="1" applyProtection="1">
      <alignment horizontal="center"/>
      <protection locked="0"/>
    </xf>
    <xf numFmtId="0" fontId="5" fillId="0" borderId="43" xfId="0" applyFont="1" applyFill="1" applyBorder="1" applyAlignment="1" applyProtection="1">
      <alignment horizontal="center"/>
      <protection locked="0"/>
    </xf>
    <xf numFmtId="0" fontId="5" fillId="0" borderId="73" xfId="0" applyFont="1" applyFill="1" applyBorder="1" applyAlignment="1" applyProtection="1">
      <alignment horizontal="center"/>
      <protection locked="0"/>
    </xf>
    <xf numFmtId="166" fontId="0" fillId="0" borderId="71" xfId="4" applyNumberFormat="1" applyFont="1" applyFill="1" applyBorder="1" applyAlignment="1" applyProtection="1">
      <alignment shrinkToFit="1"/>
      <protection locked="0"/>
    </xf>
    <xf numFmtId="166" fontId="0" fillId="0" borderId="71" xfId="4" applyNumberFormat="1" applyFont="1" applyBorder="1" applyAlignment="1" applyProtection="1">
      <alignment shrinkToFit="1"/>
      <protection locked="0"/>
    </xf>
    <xf numFmtId="166" fontId="0" fillId="0" borderId="78" xfId="4" applyNumberFormat="1" applyFont="1" applyBorder="1" applyAlignment="1" applyProtection="1">
      <alignment shrinkToFit="1"/>
      <protection locked="0"/>
    </xf>
    <xf numFmtId="0" fontId="15" fillId="0" borderId="79" xfId="0" applyFont="1" applyFill="1" applyBorder="1" applyAlignment="1" applyProtection="1">
      <alignment shrinkToFit="1"/>
    </xf>
    <xf numFmtId="0" fontId="15" fillId="0" borderId="71" xfId="0" applyFont="1" applyBorder="1" applyAlignment="1">
      <alignment shrinkToFit="1"/>
    </xf>
    <xf numFmtId="0" fontId="0" fillId="0" borderId="12" xfId="0" applyFill="1" applyBorder="1" applyAlignment="1" applyProtection="1">
      <protection locked="0"/>
    </xf>
    <xf numFmtId="42" fontId="4" fillId="0" borderId="80" xfId="0" applyNumberFormat="1" applyFont="1" applyFill="1" applyBorder="1" applyAlignment="1" applyProtection="1">
      <alignment horizontal="center"/>
    </xf>
    <xf numFmtId="0" fontId="4" fillId="0" borderId="80" xfId="0" applyFont="1" applyBorder="1" applyAlignment="1">
      <alignment horizontal="center"/>
    </xf>
    <xf numFmtId="0" fontId="4" fillId="0" borderId="81" xfId="0" applyFont="1" applyBorder="1" applyAlignment="1">
      <alignment horizontal="center"/>
    </xf>
    <xf numFmtId="0" fontId="4" fillId="0" borderId="82" xfId="0" applyFont="1" applyFill="1" applyBorder="1" applyAlignment="1" applyProtection="1">
      <alignment horizontal="center"/>
    </xf>
    <xf numFmtId="0" fontId="4" fillId="0" borderId="33" xfId="0" applyFont="1" applyFill="1" applyBorder="1" applyAlignment="1" applyProtection="1">
      <alignment horizontal="center"/>
    </xf>
    <xf numFmtId="0" fontId="0" fillId="0" borderId="33" xfId="0" applyBorder="1" applyAlignment="1">
      <alignment horizontal="center"/>
    </xf>
    <xf numFmtId="0" fontId="0" fillId="0" borderId="38" xfId="0" applyFill="1" applyBorder="1" applyAlignment="1" applyProtection="1">
      <protection locked="0"/>
    </xf>
    <xf numFmtId="0" fontId="0" fillId="0" borderId="38" xfId="0" applyBorder="1" applyAlignment="1"/>
    <xf numFmtId="0" fontId="0" fillId="0" borderId="83" xfId="0" applyBorder="1" applyAlignment="1"/>
    <xf numFmtId="0" fontId="15" fillId="0" borderId="79" xfId="0" applyFont="1" applyFill="1" applyBorder="1" applyAlignment="1" applyProtection="1">
      <alignment shrinkToFit="1"/>
      <protection locked="0"/>
    </xf>
    <xf numFmtId="0" fontId="15" fillId="0" borderId="71" xfId="0" applyFont="1" applyBorder="1" applyAlignment="1" applyProtection="1">
      <alignment shrinkToFit="1"/>
      <protection locked="0"/>
    </xf>
    <xf numFmtId="42" fontId="0" fillId="0" borderId="72" xfId="0" applyNumberFormat="1" applyFill="1" applyBorder="1" applyAlignment="1" applyProtection="1">
      <alignment shrinkToFit="1"/>
    </xf>
    <xf numFmtId="0" fontId="0" fillId="0" borderId="72" xfId="0" applyBorder="1" applyAlignment="1">
      <alignment shrinkToFit="1"/>
    </xf>
    <xf numFmtId="0" fontId="0" fillId="0" borderId="84" xfId="0" applyBorder="1" applyAlignment="1">
      <alignment shrinkToFit="1"/>
    </xf>
    <xf numFmtId="0" fontId="0" fillId="0" borderId="4" xfId="0" applyBorder="1" applyAlignment="1" applyProtection="1">
      <protection locked="0"/>
    </xf>
    <xf numFmtId="0" fontId="0" fillId="0" borderId="11" xfId="0" applyBorder="1" applyAlignment="1"/>
    <xf numFmtId="0" fontId="0" fillId="0" borderId="17" xfId="0" applyBorder="1" applyAlignment="1"/>
    <xf numFmtId="0" fontId="15" fillId="0" borderId="85" xfId="0" applyFont="1" applyFill="1" applyBorder="1" applyAlignment="1" applyProtection="1">
      <alignment shrinkToFit="1"/>
    </xf>
    <xf numFmtId="0" fontId="15" fillId="0" borderId="72" xfId="0" applyFont="1" applyBorder="1" applyAlignment="1">
      <alignment shrinkToFit="1"/>
    </xf>
    <xf numFmtId="0" fontId="18" fillId="0" borderId="33" xfId="0" applyFont="1" applyFill="1" applyBorder="1" applyAlignment="1" applyProtection="1"/>
    <xf numFmtId="0" fontId="0" fillId="0" borderId="33" xfId="0" applyBorder="1" applyAlignment="1"/>
    <xf numFmtId="0" fontId="18" fillId="0" borderId="33" xfId="0" applyFont="1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18" fillId="0" borderId="33" xfId="0" applyFont="1" applyFill="1" applyBorder="1" applyAlignment="1" applyProtection="1">
      <alignment horizontal="center"/>
      <protection locked="0"/>
    </xf>
    <xf numFmtId="0" fontId="0" fillId="0" borderId="33" xfId="0" applyFill="1" applyBorder="1" applyAlignment="1" applyProtection="1">
      <alignment horizontal="center"/>
      <protection locked="0"/>
    </xf>
    <xf numFmtId="0" fontId="5" fillId="0" borderId="62" xfId="0" applyFont="1" applyFill="1" applyBorder="1" applyAlignment="1" applyProtection="1">
      <alignment horizontal="center"/>
      <protection locked="0"/>
    </xf>
    <xf numFmtId="49" fontId="5" fillId="0" borderId="43" xfId="0" applyNumberFormat="1" applyFont="1" applyFill="1" applyBorder="1" applyAlignment="1" applyProtection="1">
      <alignment horizontal="left"/>
      <protection locked="0"/>
    </xf>
    <xf numFmtId="49" fontId="0" fillId="0" borderId="33" xfId="0" applyNumberFormat="1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19" xfId="0" applyBorder="1" applyAlignment="1">
      <alignment horizontal="left"/>
    </xf>
    <xf numFmtId="0" fontId="5" fillId="0" borderId="43" xfId="0" applyFont="1" applyFill="1" applyBorder="1" applyAlignment="1" applyProtection="1">
      <alignment horizontal="left"/>
      <protection locked="0"/>
    </xf>
    <xf numFmtId="0" fontId="18" fillId="0" borderId="43" xfId="0" applyFont="1" applyFill="1" applyBorder="1" applyAlignment="1" applyProtection="1"/>
    <xf numFmtId="0" fontId="0" fillId="0" borderId="12" xfId="0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0" borderId="43" xfId="0" applyFill="1" applyBorder="1" applyAlignment="1" applyProtection="1">
      <protection locked="0"/>
    </xf>
    <xf numFmtId="0" fontId="21" fillId="0" borderId="4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12" xfId="0" applyFont="1" applyFill="1" applyBorder="1" applyAlignment="1" applyProtection="1"/>
    <xf numFmtId="0" fontId="0" fillId="0" borderId="12" xfId="0" applyBorder="1" applyAlignment="1"/>
    <xf numFmtId="0" fontId="4" fillId="0" borderId="24" xfId="0" applyFont="1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0" fillId="0" borderId="0" xfId="0" applyBorder="1" applyAlignment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33" xfId="0" applyFill="1" applyBorder="1" applyAlignment="1" applyProtection="1">
      <protection locked="0"/>
    </xf>
    <xf numFmtId="0" fontId="0" fillId="0" borderId="19" xfId="0" applyBorder="1" applyAlignment="1"/>
    <xf numFmtId="0" fontId="4" fillId="0" borderId="0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35" xfId="0" applyBorder="1" applyAlignment="1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0" fontId="21" fillId="0" borderId="12" xfId="0" applyFont="1" applyBorder="1" applyAlignment="1" applyProtection="1">
      <alignment horizont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8" fillId="0" borderId="33" xfId="0" applyFont="1" applyFill="1" applyBorder="1" applyAlignment="1" applyProtection="1">
      <alignment horizontal="center"/>
    </xf>
    <xf numFmtId="0" fontId="18" fillId="0" borderId="33" xfId="0" applyFont="1" applyBorder="1" applyAlignment="1">
      <alignment horizontal="center"/>
    </xf>
    <xf numFmtId="0" fontId="5" fillId="0" borderId="33" xfId="0" applyFont="1" applyFill="1" applyBorder="1" applyAlignment="1" applyProtection="1">
      <alignment horizontal="center"/>
    </xf>
    <xf numFmtId="0" fontId="5" fillId="0" borderId="19" xfId="0" applyFont="1" applyFill="1" applyBorder="1" applyAlignment="1" applyProtection="1">
      <alignment horizontal="center"/>
    </xf>
    <xf numFmtId="0" fontId="0" fillId="0" borderId="42" xfId="0" applyBorder="1" applyAlignment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72" xfId="0" applyBorder="1" applyAlignment="1" applyProtection="1">
      <alignment horizontal="center"/>
      <protection locked="0"/>
    </xf>
    <xf numFmtId="0" fontId="0" fillId="0" borderId="84" xfId="0" applyBorder="1" applyAlignment="1" applyProtection="1">
      <alignment horizontal="center"/>
      <protection locked="0"/>
    </xf>
    <xf numFmtId="0" fontId="4" fillId="0" borderId="86" xfId="0" applyFont="1" applyBorder="1" applyAlignment="1">
      <alignment horizontal="center"/>
    </xf>
    <xf numFmtId="0" fontId="4" fillId="0" borderId="72" xfId="0" applyFont="1" applyBorder="1" applyAlignment="1">
      <alignment horizontal="center"/>
    </xf>
    <xf numFmtId="0" fontId="4" fillId="0" borderId="33" xfId="0" applyFont="1" applyBorder="1" applyAlignment="1">
      <alignment horizontal="left"/>
    </xf>
    <xf numFmtId="0" fontId="4" fillId="0" borderId="47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49" xfId="0" applyFont="1" applyBorder="1" applyAlignment="1">
      <alignment horizontal="left"/>
    </xf>
    <xf numFmtId="0" fontId="0" fillId="0" borderId="80" xfId="0" applyBorder="1" applyAlignment="1" applyProtection="1">
      <alignment horizontal="center"/>
      <protection locked="0"/>
    </xf>
    <xf numFmtId="0" fontId="0" fillId="0" borderId="81" xfId="0" applyBorder="1" applyAlignment="1" applyProtection="1">
      <alignment horizontal="center"/>
      <protection locked="0"/>
    </xf>
    <xf numFmtId="0" fontId="5" fillId="0" borderId="2" xfId="0" applyFont="1" applyFill="1" applyBorder="1" applyAlignment="1" applyProtection="1">
      <alignment horizontal="left" vertical="center"/>
      <protection locked="0"/>
    </xf>
    <xf numFmtId="0" fontId="21" fillId="0" borderId="36" xfId="0" applyFont="1" applyFill="1" applyBorder="1" applyAlignment="1" applyProtection="1">
      <alignment horizontal="center"/>
    </xf>
    <xf numFmtId="0" fontId="21" fillId="0" borderId="37" xfId="0" applyFont="1" applyFill="1" applyBorder="1" applyAlignment="1" applyProtection="1">
      <alignment horizontal="center"/>
    </xf>
    <xf numFmtId="0" fontId="21" fillId="0" borderId="15" xfId="0" applyFont="1" applyFill="1" applyBorder="1" applyAlignment="1" applyProtection="1">
      <alignment horizontal="center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0" fillId="0" borderId="70" xfId="0" applyBorder="1" applyAlignment="1" applyProtection="1">
      <alignment horizontal="center"/>
      <protection locked="0"/>
    </xf>
    <xf numFmtId="0" fontId="5" fillId="0" borderId="27" xfId="0" applyFont="1" applyFill="1" applyBorder="1" applyAlignment="1" applyProtection="1">
      <alignment horizontal="left" vertical="center"/>
      <protection locked="0"/>
    </xf>
    <xf numFmtId="0" fontId="4" fillId="0" borderId="87" xfId="0" applyFont="1" applyBorder="1" applyAlignment="1">
      <alignment horizontal="center" shrinkToFit="1"/>
    </xf>
    <xf numFmtId="0" fontId="4" fillId="0" borderId="88" xfId="0" applyFont="1" applyBorder="1" applyAlignment="1">
      <alignment horizontal="center" shrinkToFit="1"/>
    </xf>
    <xf numFmtId="0" fontId="4" fillId="0" borderId="89" xfId="0" applyFont="1" applyBorder="1" applyAlignment="1">
      <alignment horizontal="center" shrinkToFit="1"/>
    </xf>
    <xf numFmtId="0" fontId="0" fillId="0" borderId="40" xfId="0" applyBorder="1" applyAlignment="1" applyProtection="1">
      <alignment horizontal="center"/>
      <protection locked="0"/>
    </xf>
    <xf numFmtId="0" fontId="0" fillId="0" borderId="71" xfId="0" applyBorder="1" applyAlignment="1" applyProtection="1">
      <alignment horizontal="center"/>
      <protection locked="0"/>
    </xf>
    <xf numFmtId="0" fontId="5" fillId="0" borderId="9" xfId="0" applyFont="1" applyFill="1" applyBorder="1" applyAlignment="1" applyProtection="1">
      <alignment horizontal="left" vertical="center"/>
      <protection locked="0"/>
    </xf>
    <xf numFmtId="0" fontId="5" fillId="0" borderId="28" xfId="0" applyFont="1" applyFill="1" applyBorder="1" applyAlignment="1" applyProtection="1">
      <alignment horizontal="left" vertical="center"/>
      <protection locked="0"/>
    </xf>
    <xf numFmtId="0" fontId="18" fillId="0" borderId="52" xfId="0" applyFont="1" applyFill="1" applyBorder="1" applyAlignment="1" applyProtection="1">
      <alignment horizontal="center"/>
    </xf>
    <xf numFmtId="0" fontId="4" fillId="0" borderId="53" xfId="0" applyFont="1" applyBorder="1" applyAlignment="1" applyProtection="1">
      <alignment horizontal="center"/>
    </xf>
    <xf numFmtId="0" fontId="4" fillId="0" borderId="90" xfId="0" applyFont="1" applyBorder="1" applyAlignment="1" applyProtection="1">
      <alignment horizontal="center"/>
    </xf>
    <xf numFmtId="0" fontId="20" fillId="0" borderId="52" xfId="0" applyFont="1" applyFill="1" applyBorder="1" applyAlignment="1" applyProtection="1">
      <alignment horizontal="center"/>
    </xf>
    <xf numFmtId="0" fontId="5" fillId="0" borderId="53" xfId="0" applyFont="1" applyFill="1" applyBorder="1" applyAlignment="1" applyProtection="1">
      <alignment horizontal="center"/>
    </xf>
    <xf numFmtId="0" fontId="5" fillId="0" borderId="54" xfId="0" applyFont="1" applyFill="1" applyBorder="1" applyAlignment="1" applyProtection="1">
      <alignment horizontal="center"/>
    </xf>
    <xf numFmtId="0" fontId="18" fillId="0" borderId="24" xfId="0" applyFont="1" applyFill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91" xfId="0" applyFont="1" applyBorder="1" applyAlignment="1" applyProtection="1">
      <alignment horizontal="left" vertical="center"/>
    </xf>
    <xf numFmtId="0" fontId="21" fillId="0" borderId="52" xfId="0" applyFont="1" applyFill="1" applyBorder="1" applyAlignment="1" applyProtection="1">
      <alignment horizontal="center" vertical="center"/>
    </xf>
    <xf numFmtId="0" fontId="21" fillId="0" borderId="53" xfId="0" applyFont="1" applyFill="1" applyBorder="1" applyAlignment="1" applyProtection="1">
      <alignment horizontal="center" vertical="center"/>
    </xf>
    <xf numFmtId="0" fontId="18" fillId="0" borderId="62" xfId="0" applyFont="1" applyFill="1" applyBorder="1" applyAlignment="1" applyProtection="1">
      <alignment horizontal="center"/>
    </xf>
    <xf numFmtId="14" fontId="5" fillId="0" borderId="34" xfId="0" applyNumberFormat="1" applyFont="1" applyFill="1" applyBorder="1" applyAlignment="1" applyProtection="1">
      <alignment horizontal="center"/>
      <protection locked="0"/>
    </xf>
    <xf numFmtId="0" fontId="5" fillId="0" borderId="92" xfId="0" applyFont="1" applyFill="1" applyBorder="1" applyAlignment="1" applyProtection="1">
      <alignment horizontal="center"/>
      <protection locked="0"/>
    </xf>
    <xf numFmtId="0" fontId="5" fillId="0" borderId="26" xfId="0" applyFont="1" applyFill="1" applyBorder="1" applyAlignment="1" applyProtection="1">
      <alignment horizontal="center"/>
      <protection locked="0"/>
    </xf>
    <xf numFmtId="0" fontId="18" fillId="0" borderId="34" xfId="0" applyFont="1" applyFill="1" applyBorder="1" applyAlignment="1" applyProtection="1">
      <alignment horizontal="center"/>
      <protection locked="0"/>
    </xf>
    <xf numFmtId="0" fontId="18" fillId="0" borderId="33" xfId="0" applyFont="1" applyFill="1" applyBorder="1" applyAlignment="1" applyProtection="1">
      <alignment horizontal="left"/>
    </xf>
    <xf numFmtId="0" fontId="0" fillId="0" borderId="19" xfId="0" applyBorder="1" applyAlignment="1">
      <alignment horizontal="center"/>
    </xf>
    <xf numFmtId="0" fontId="18" fillId="0" borderId="33" xfId="0" applyFont="1" applyBorder="1" applyAlignment="1"/>
    <xf numFmtId="0" fontId="18" fillId="0" borderId="34" xfId="0" applyFont="1" applyFill="1" applyBorder="1" applyAlignment="1" applyProtection="1">
      <alignment horizontal="center" vertical="center" wrapText="1" shrinkToFit="1"/>
    </xf>
    <xf numFmtId="0" fontId="18" fillId="0" borderId="92" xfId="0" applyFont="1" applyFill="1" applyBorder="1" applyAlignment="1" applyProtection="1">
      <alignment horizontal="center" vertical="center" wrapText="1" shrinkToFit="1"/>
    </xf>
    <xf numFmtId="0" fontId="18" fillId="0" borderId="62" xfId="0" applyFont="1" applyFill="1" applyBorder="1" applyAlignment="1" applyProtection="1">
      <alignment horizontal="center" vertical="center" wrapText="1" shrinkToFit="1"/>
    </xf>
    <xf numFmtId="0" fontId="18" fillId="0" borderId="33" xfId="0" applyFont="1" applyFill="1" applyBorder="1" applyAlignment="1" applyProtection="1">
      <alignment shrinkToFit="1"/>
    </xf>
    <xf numFmtId="0" fontId="0" fillId="0" borderId="33" xfId="0" applyBorder="1" applyAlignment="1">
      <alignment shrinkToFit="1"/>
    </xf>
    <xf numFmtId="0" fontId="18" fillId="0" borderId="33" xfId="0" applyFont="1" applyFill="1" applyBorder="1" applyAlignment="1">
      <alignment horizontal="center"/>
    </xf>
    <xf numFmtId="0" fontId="18" fillId="0" borderId="33" xfId="0" applyFont="1" applyFill="1" applyBorder="1" applyAlignment="1" applyProtection="1">
      <alignment horizontal="left"/>
      <protection locked="0"/>
    </xf>
    <xf numFmtId="0" fontId="11" fillId="0" borderId="7" xfId="0" applyFont="1" applyFill="1" applyBorder="1" applyAlignment="1" applyProtection="1">
      <alignment horizontal="left" wrapText="1"/>
    </xf>
    <xf numFmtId="0" fontId="11" fillId="0" borderId="2" xfId="0" applyFont="1" applyFill="1" applyBorder="1" applyAlignment="1" applyProtection="1">
      <alignment horizontal="left" wrapText="1"/>
    </xf>
    <xf numFmtId="0" fontId="18" fillId="0" borderId="26" xfId="0" applyFont="1" applyFill="1" applyBorder="1" applyAlignment="1" applyProtection="1">
      <alignment horizontal="center" vertical="center" wrapText="1" shrinkToFit="1"/>
    </xf>
    <xf numFmtId="0" fontId="18" fillId="0" borderId="43" xfId="0" applyFont="1" applyFill="1" applyBorder="1" applyAlignment="1" applyProtection="1">
      <alignment horizontal="left"/>
    </xf>
    <xf numFmtId="0" fontId="18" fillId="0" borderId="19" xfId="0" applyFont="1" applyFill="1" applyBorder="1" applyAlignment="1" applyProtection="1">
      <alignment horizontal="left"/>
      <protection locked="0"/>
    </xf>
    <xf numFmtId="170" fontId="2" fillId="0" borderId="55" xfId="0" applyNumberFormat="1" applyFont="1" applyFill="1" applyBorder="1" applyAlignment="1" applyProtection="1">
      <alignment horizontal="center"/>
    </xf>
    <xf numFmtId="170" fontId="2" fillId="0" borderId="56" xfId="0" applyNumberFormat="1" applyFont="1" applyFill="1" applyBorder="1" applyAlignment="1" applyProtection="1">
      <alignment horizontal="center"/>
    </xf>
    <xf numFmtId="170" fontId="2" fillId="0" borderId="67" xfId="0" applyNumberFormat="1" applyFont="1" applyFill="1" applyBorder="1" applyAlignment="1" applyProtection="1">
      <alignment horizontal="center"/>
    </xf>
    <xf numFmtId="170" fontId="2" fillId="0" borderId="93" xfId="0" applyNumberFormat="1" applyFont="1" applyFill="1" applyBorder="1" applyAlignment="1" applyProtection="1">
      <alignment horizontal="center"/>
    </xf>
    <xf numFmtId="170" fontId="2" fillId="0" borderId="6" xfId="0" applyNumberFormat="1" applyFont="1" applyFill="1" applyBorder="1" applyAlignment="1" applyProtection="1">
      <alignment horizontal="center"/>
    </xf>
    <xf numFmtId="170" fontId="2" fillId="0" borderId="25" xfId="0" applyNumberFormat="1" applyFont="1" applyFill="1" applyBorder="1" applyAlignment="1" applyProtection="1">
      <alignment horizontal="center"/>
    </xf>
    <xf numFmtId="170" fontId="2" fillId="0" borderId="57" xfId="0" applyNumberFormat="1" applyFont="1" applyFill="1" applyBorder="1" applyAlignment="1" applyProtection="1">
      <alignment horizontal="center"/>
    </xf>
    <xf numFmtId="170" fontId="2" fillId="0" borderId="58" xfId="0" applyNumberFormat="1" applyFont="1" applyFill="1" applyBorder="1" applyAlignment="1" applyProtection="1">
      <alignment horizontal="center"/>
    </xf>
    <xf numFmtId="0" fontId="11" fillId="0" borderId="61" xfId="0" applyFont="1" applyFill="1" applyBorder="1" applyAlignment="1" applyProtection="1">
      <alignment horizontal="left" wrapText="1"/>
      <protection locked="0"/>
    </xf>
    <xf numFmtId="0" fontId="11" fillId="0" borderId="66" xfId="0" applyFont="1" applyFill="1" applyBorder="1" applyAlignment="1" applyProtection="1">
      <alignment horizontal="left" wrapText="1"/>
      <protection locked="0"/>
    </xf>
    <xf numFmtId="0" fontId="11" fillId="0" borderId="5" xfId="0" applyFont="1" applyFill="1" applyBorder="1" applyAlignment="1" applyProtection="1">
      <alignment horizontal="left" wrapText="1"/>
    </xf>
    <xf numFmtId="0" fontId="11" fillId="0" borderId="6" xfId="0" applyFont="1" applyFill="1" applyBorder="1" applyAlignment="1" applyProtection="1">
      <alignment horizontal="left" wrapText="1"/>
    </xf>
    <xf numFmtId="0" fontId="4" fillId="0" borderId="43" xfId="0" applyFont="1" applyFill="1" applyBorder="1" applyAlignment="1" applyProtection="1">
      <alignment horizontal="center" vertical="center"/>
    </xf>
    <xf numFmtId="0" fontId="4" fillId="0" borderId="33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5" fillId="0" borderId="33" xfId="0" applyFont="1" applyFill="1" applyBorder="1" applyAlignment="1" applyProtection="1">
      <alignment horizontal="left"/>
      <protection locked="0"/>
    </xf>
    <xf numFmtId="0" fontId="20" fillId="0" borderId="24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4" fillId="0" borderId="36" xfId="0" applyFont="1" applyFill="1" applyBorder="1" applyAlignment="1" applyProtection="1">
      <alignment horizontal="center" wrapText="1"/>
    </xf>
    <xf numFmtId="0" fontId="4" fillId="0" borderId="37" xfId="0" applyFont="1" applyFill="1" applyBorder="1" applyAlignment="1" applyProtection="1">
      <alignment horizontal="center" wrapText="1"/>
    </xf>
    <xf numFmtId="0" fontId="4" fillId="0" borderId="15" xfId="0" applyFont="1" applyFill="1" applyBorder="1" applyAlignment="1" applyProtection="1">
      <alignment horizontal="center" wrapText="1"/>
    </xf>
    <xf numFmtId="0" fontId="2" fillId="0" borderId="11" xfId="0" applyFont="1" applyFill="1" applyBorder="1" applyAlignment="1" applyProtection="1">
      <alignment horizontal="center"/>
    </xf>
    <xf numFmtId="0" fontId="2" fillId="0" borderId="17" xfId="0" applyFont="1" applyFill="1" applyBorder="1" applyAlignment="1" applyProtection="1">
      <alignment horizontal="center"/>
    </xf>
    <xf numFmtId="0" fontId="19" fillId="0" borderId="5" xfId="0" applyFont="1" applyFill="1" applyBorder="1" applyAlignment="1" applyProtection="1">
      <alignment horizontal="left" wrapText="1"/>
    </xf>
    <xf numFmtId="0" fontId="19" fillId="0" borderId="6" xfId="0" applyFont="1" applyFill="1" applyBorder="1" applyAlignment="1" applyProtection="1">
      <alignment horizontal="left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left" wrapText="1"/>
    </xf>
    <xf numFmtId="0" fontId="11" fillId="0" borderId="9" xfId="0" applyFont="1" applyFill="1" applyBorder="1" applyAlignment="1" applyProtection="1">
      <alignment horizontal="left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0" fillId="0" borderId="78" xfId="0" applyBorder="1" applyAlignment="1" applyProtection="1">
      <alignment horizontal="center"/>
      <protection locked="0"/>
    </xf>
    <xf numFmtId="0" fontId="5" fillId="0" borderId="8" xfId="0" applyFont="1" applyFill="1" applyBorder="1" applyAlignment="1" applyProtection="1">
      <alignment horizontal="left" vertical="center"/>
      <protection locked="0"/>
    </xf>
    <xf numFmtId="0" fontId="4" fillId="0" borderId="94" xfId="0" applyFont="1" applyBorder="1" applyAlignment="1">
      <alignment horizontal="center"/>
    </xf>
    <xf numFmtId="0" fontId="4" fillId="0" borderId="71" xfId="0" applyFont="1" applyBorder="1" applyAlignment="1">
      <alignment horizontal="center"/>
    </xf>
    <xf numFmtId="1" fontId="7" fillId="0" borderId="0" xfId="0" applyNumberFormat="1" applyFont="1" applyBorder="1" applyAlignment="1" applyProtection="1">
      <alignment horizontal="center"/>
    </xf>
    <xf numFmtId="1" fontId="16" fillId="0" borderId="0" xfId="0" applyNumberFormat="1" applyFont="1" applyBorder="1" applyAlignment="1" applyProtection="1">
      <alignment horizontal="center" vertical="center"/>
    </xf>
    <xf numFmtId="166" fontId="1" fillId="0" borderId="71" xfId="4" applyNumberFormat="1" applyFill="1" applyBorder="1" applyAlignment="1" applyProtection="1">
      <alignment shrinkToFit="1"/>
      <protection locked="0"/>
    </xf>
    <xf numFmtId="166" fontId="1" fillId="0" borderId="71" xfId="4" applyNumberFormat="1" applyBorder="1" applyAlignment="1" applyProtection="1">
      <alignment shrinkToFit="1"/>
      <protection locked="0"/>
    </xf>
    <xf numFmtId="166" fontId="1" fillId="0" borderId="78" xfId="4" applyNumberFormat="1" applyBorder="1" applyAlignment="1" applyProtection="1">
      <alignment shrinkToFit="1"/>
      <protection locked="0"/>
    </xf>
    <xf numFmtId="17" fontId="18" fillId="0" borderId="33" xfId="0" applyNumberFormat="1" applyFont="1" applyFill="1" applyBorder="1" applyAlignment="1" applyProtection="1">
      <alignment horizontal="center"/>
      <protection locked="0"/>
    </xf>
    <xf numFmtId="0" fontId="18" fillId="0" borderId="26" xfId="0" applyFont="1" applyFill="1" applyBorder="1" applyAlignment="1" applyProtection="1">
      <alignment horizontal="center"/>
    </xf>
    <xf numFmtId="17" fontId="18" fillId="0" borderId="33" xfId="0" applyNumberFormat="1" applyFont="1" applyFill="1" applyBorder="1" applyAlignment="1" applyProtection="1">
      <alignment horizontal="left"/>
      <protection locked="0"/>
    </xf>
    <xf numFmtId="0" fontId="0" fillId="0" borderId="33" xfId="0" applyBorder="1" applyAlignment="1" applyProtection="1">
      <alignment horizontal="left"/>
      <protection locked="0"/>
    </xf>
    <xf numFmtId="3" fontId="18" fillId="0" borderId="33" xfId="0" applyNumberFormat="1" applyFont="1" applyFill="1" applyBorder="1" applyAlignment="1" applyProtection="1">
      <alignment horizontal="left"/>
      <protection locked="0"/>
    </xf>
    <xf numFmtId="3" fontId="5" fillId="0" borderId="33" xfId="0" applyNumberFormat="1" applyFont="1" applyFill="1" applyBorder="1" applyAlignment="1" applyProtection="1">
      <alignment horizontal="center"/>
      <protection locked="0"/>
    </xf>
    <xf numFmtId="0" fontId="18" fillId="0" borderId="43" xfId="0" applyFont="1" applyFill="1" applyBorder="1" applyAlignment="1" applyProtection="1">
      <alignment horizontal="left"/>
      <protection locked="0"/>
    </xf>
    <xf numFmtId="0" fontId="4" fillId="0" borderId="19" xfId="0" applyFont="1" applyBorder="1" applyAlignment="1">
      <alignment horizontal="left"/>
    </xf>
    <xf numFmtId="0" fontId="54" fillId="0" borderId="43" xfId="0" applyFont="1" applyFill="1" applyBorder="1" applyAlignment="1" applyProtection="1">
      <alignment horizontal="left"/>
      <protection locked="0"/>
    </xf>
    <xf numFmtId="0" fontId="54" fillId="0" borderId="33" xfId="0" applyFont="1" applyFill="1" applyBorder="1" applyAlignment="1" applyProtection="1">
      <alignment horizontal="left"/>
      <protection locked="0"/>
    </xf>
    <xf numFmtId="0" fontId="53" fillId="0" borderId="33" xfId="0" applyFont="1" applyBorder="1" applyAlignment="1">
      <alignment horizontal="left"/>
    </xf>
    <xf numFmtId="0" fontId="53" fillId="0" borderId="19" xfId="0" applyFont="1" applyBorder="1" applyAlignment="1">
      <alignment horizontal="left"/>
    </xf>
    <xf numFmtId="0" fontId="27" fillId="0" borderId="24" xfId="11" applyFont="1" applyBorder="1" applyAlignment="1" applyProtection="1">
      <alignment horizontal="center" vertical="center"/>
      <protection locked="0"/>
    </xf>
    <xf numFmtId="0" fontId="27" fillId="0" borderId="0" xfId="11" applyFont="1" applyBorder="1" applyAlignment="1" applyProtection="1">
      <alignment horizontal="center" vertical="center"/>
      <protection locked="0"/>
    </xf>
    <xf numFmtId="0" fontId="27" fillId="0" borderId="35" xfId="11" applyFont="1" applyBorder="1" applyAlignment="1" applyProtection="1">
      <alignment horizontal="center" vertical="center"/>
      <protection locked="0"/>
    </xf>
    <xf numFmtId="0" fontId="30" fillId="0" borderId="0" xfId="11" applyFont="1" applyBorder="1" applyAlignment="1" applyProtection="1">
      <alignment horizontal="center"/>
      <protection locked="0"/>
    </xf>
    <xf numFmtId="0" fontId="31" fillId="0" borderId="24" xfId="11" applyFont="1" applyBorder="1" applyAlignment="1" applyProtection="1">
      <alignment horizontal="center" vertical="center"/>
      <protection locked="0"/>
    </xf>
    <xf numFmtId="0" fontId="31" fillId="0" borderId="0" xfId="11" applyFont="1" applyBorder="1" applyAlignment="1" applyProtection="1">
      <alignment horizontal="center" vertical="center"/>
      <protection locked="0"/>
    </xf>
    <xf numFmtId="0" fontId="31" fillId="0" borderId="35" xfId="11" applyFont="1" applyBorder="1" applyAlignment="1" applyProtection="1">
      <alignment horizontal="center" vertical="center"/>
      <protection locked="0"/>
    </xf>
    <xf numFmtId="0" fontId="35" fillId="0" borderId="0" xfId="11" applyFont="1" applyFill="1" applyBorder="1" applyAlignment="1" applyProtection="1">
      <alignment horizontal="left" textRotation="90"/>
      <protection locked="0"/>
    </xf>
    <xf numFmtId="0" fontId="25" fillId="0" borderId="0" xfId="10" applyAlignment="1">
      <alignment horizontal="left"/>
    </xf>
  </cellXfs>
  <cellStyles count="12">
    <cellStyle name="Comma" xfId="1" builtinId="3"/>
    <cellStyle name="Comma 2" xfId="2"/>
    <cellStyle name="Comma 2 2" xfId="3"/>
    <cellStyle name="Currency" xfId="4" builtinId="4"/>
    <cellStyle name="Currency 2" xfId="5"/>
    <cellStyle name="Currency 2 2" xfId="6"/>
    <cellStyle name="Input section" xfId="7"/>
    <cellStyle name="Normal" xfId="0" builtinId="0"/>
    <cellStyle name="Normal 2" xfId="8"/>
    <cellStyle name="Normal 3" xfId="9"/>
    <cellStyle name="Normal 4" xfId="10"/>
    <cellStyle name="Normal_bore_template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9</xdr:row>
      <xdr:rowOff>9525</xdr:rowOff>
    </xdr:from>
    <xdr:to>
      <xdr:col>9</xdr:col>
      <xdr:colOff>123825</xdr:colOff>
      <xdr:row>45</xdr:row>
      <xdr:rowOff>104775</xdr:rowOff>
    </xdr:to>
    <xdr:sp macro="" textlink="">
      <xdr:nvSpPr>
        <xdr:cNvPr id="34891" name="Rectangle 123"/>
        <xdr:cNvSpPr>
          <a:spLocks noChangeArrowheads="1"/>
        </xdr:cNvSpPr>
      </xdr:nvSpPr>
      <xdr:spPr bwMode="auto">
        <a:xfrm>
          <a:off x="4838700" y="2943225"/>
          <a:ext cx="952500" cy="7296150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38100</xdr:rowOff>
    </xdr:from>
    <xdr:to>
      <xdr:col>13</xdr:col>
      <xdr:colOff>85725</xdr:colOff>
      <xdr:row>15</xdr:row>
      <xdr:rowOff>0</xdr:rowOff>
    </xdr:to>
    <xdr:sp macro="" textlink="">
      <xdr:nvSpPr>
        <xdr:cNvPr id="34892" name="Drawing 84"/>
        <xdr:cNvSpPr>
          <a:spLocks/>
        </xdr:cNvSpPr>
      </xdr:nvSpPr>
      <xdr:spPr bwMode="auto">
        <a:xfrm flipV="1">
          <a:off x="6238875" y="3971925"/>
          <a:ext cx="219075" cy="161925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2147483647 w 16384"/>
            <a:gd name="T5" fmla="*/ 0 h 16384"/>
            <a:gd name="T6" fmla="*/ 0 w 16384"/>
            <a:gd name="T7" fmla="*/ 0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85725</xdr:colOff>
      <xdr:row>14</xdr:row>
      <xdr:rowOff>38100</xdr:rowOff>
    </xdr:from>
    <xdr:to>
      <xdr:col>2</xdr:col>
      <xdr:colOff>200025</xdr:colOff>
      <xdr:row>15</xdr:row>
      <xdr:rowOff>0</xdr:rowOff>
    </xdr:to>
    <xdr:sp macro="" textlink="">
      <xdr:nvSpPr>
        <xdr:cNvPr id="34893" name="Drawing 85"/>
        <xdr:cNvSpPr>
          <a:spLocks/>
        </xdr:cNvSpPr>
      </xdr:nvSpPr>
      <xdr:spPr bwMode="auto">
        <a:xfrm flipV="1">
          <a:off x="4133850" y="3971925"/>
          <a:ext cx="219075" cy="1619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0 w 16384"/>
            <a:gd name="T5" fmla="*/ 0 h 16384"/>
            <a:gd name="T6" fmla="*/ 2147483647 w 16384"/>
            <a:gd name="T7" fmla="*/ 0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16384" y="0"/>
              </a:moveTo>
              <a:lnTo>
                <a:pt x="16384" y="16384"/>
              </a:lnTo>
              <a:lnTo>
                <a:pt x="0" y="0"/>
              </a:lnTo>
              <a:lnTo>
                <a:pt x="16384" y="0"/>
              </a:lnTo>
              <a:close/>
            </a:path>
          </a:pathLst>
        </a:cu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11</xdr:col>
      <xdr:colOff>9525</xdr:colOff>
      <xdr:row>21</xdr:row>
      <xdr:rowOff>47625</xdr:rowOff>
    </xdr:from>
    <xdr:to>
      <xdr:col>12</xdr:col>
      <xdr:colOff>9525</xdr:colOff>
      <xdr:row>22</xdr:row>
      <xdr:rowOff>9525</xdr:rowOff>
    </xdr:to>
    <xdr:sp macro="" textlink="">
      <xdr:nvSpPr>
        <xdr:cNvPr id="34894" name="Drawing 84"/>
        <xdr:cNvSpPr>
          <a:spLocks/>
        </xdr:cNvSpPr>
      </xdr:nvSpPr>
      <xdr:spPr bwMode="auto">
        <a:xfrm flipV="1">
          <a:off x="6029325" y="5381625"/>
          <a:ext cx="219075" cy="161925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2147483647 w 16384"/>
            <a:gd name="T5" fmla="*/ 0 h 16384"/>
            <a:gd name="T6" fmla="*/ 0 w 16384"/>
            <a:gd name="T7" fmla="*/ 0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</xdr:col>
      <xdr:colOff>9525</xdr:colOff>
      <xdr:row>21</xdr:row>
      <xdr:rowOff>47625</xdr:rowOff>
    </xdr:from>
    <xdr:to>
      <xdr:col>4</xdr:col>
      <xdr:colOff>0</xdr:colOff>
      <xdr:row>22</xdr:row>
      <xdr:rowOff>9525</xdr:rowOff>
    </xdr:to>
    <xdr:sp macro="" textlink="">
      <xdr:nvSpPr>
        <xdr:cNvPr id="34895" name="Drawing 85"/>
        <xdr:cNvSpPr>
          <a:spLocks/>
        </xdr:cNvSpPr>
      </xdr:nvSpPr>
      <xdr:spPr bwMode="auto">
        <a:xfrm flipV="1">
          <a:off x="4381500" y="5381625"/>
          <a:ext cx="209550" cy="1619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0 w 16384"/>
            <a:gd name="T5" fmla="*/ 0 h 16384"/>
            <a:gd name="T6" fmla="*/ 2147483647 w 16384"/>
            <a:gd name="T7" fmla="*/ 0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16384" y="0"/>
              </a:moveTo>
              <a:lnTo>
                <a:pt x="16384" y="16384"/>
              </a:lnTo>
              <a:lnTo>
                <a:pt x="0" y="0"/>
              </a:lnTo>
              <a:lnTo>
                <a:pt x="16384" y="0"/>
              </a:lnTo>
              <a:close/>
            </a:path>
          </a:pathLst>
        </a:cu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171450</xdr:colOff>
      <xdr:row>57</xdr:row>
      <xdr:rowOff>38100</xdr:rowOff>
    </xdr:from>
    <xdr:to>
      <xdr:col>6</xdr:col>
      <xdr:colOff>171450</xdr:colOff>
      <xdr:row>57</xdr:row>
      <xdr:rowOff>38100</xdr:rowOff>
    </xdr:to>
    <xdr:sp macro="" textlink="">
      <xdr:nvSpPr>
        <xdr:cNvPr id="34896" name="Line 65"/>
        <xdr:cNvSpPr>
          <a:spLocks noChangeShapeType="1"/>
        </xdr:cNvSpPr>
      </xdr:nvSpPr>
      <xdr:spPr bwMode="auto">
        <a:xfrm>
          <a:off x="5114925" y="1257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276225</xdr:colOff>
      <xdr:row>137</xdr:row>
      <xdr:rowOff>38100</xdr:rowOff>
    </xdr:from>
    <xdr:to>
      <xdr:col>25</xdr:col>
      <xdr:colOff>466725</xdr:colOff>
      <xdr:row>137</xdr:row>
      <xdr:rowOff>38100</xdr:rowOff>
    </xdr:to>
    <xdr:sp macro="" textlink="">
      <xdr:nvSpPr>
        <xdr:cNvPr id="34897" name="Line 172"/>
        <xdr:cNvSpPr>
          <a:spLocks noChangeShapeType="1"/>
        </xdr:cNvSpPr>
      </xdr:nvSpPr>
      <xdr:spPr bwMode="auto">
        <a:xfrm flipV="1">
          <a:off x="13725525" y="28575000"/>
          <a:ext cx="2628900" cy="0"/>
        </a:xfrm>
        <a:prstGeom prst="line">
          <a:avLst/>
        </a:prstGeom>
        <a:noFill/>
        <a:ln w="285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21</xdr:col>
      <xdr:colOff>276225</xdr:colOff>
      <xdr:row>137</xdr:row>
      <xdr:rowOff>38100</xdr:rowOff>
    </xdr:from>
    <xdr:to>
      <xdr:col>25</xdr:col>
      <xdr:colOff>466725</xdr:colOff>
      <xdr:row>137</xdr:row>
      <xdr:rowOff>38100</xdr:rowOff>
    </xdr:to>
    <xdr:sp macro="" textlink="">
      <xdr:nvSpPr>
        <xdr:cNvPr id="34898" name="Line 174"/>
        <xdr:cNvSpPr>
          <a:spLocks noChangeShapeType="1"/>
        </xdr:cNvSpPr>
      </xdr:nvSpPr>
      <xdr:spPr bwMode="auto">
        <a:xfrm flipV="1">
          <a:off x="13725525" y="28575000"/>
          <a:ext cx="2628900" cy="0"/>
        </a:xfrm>
        <a:prstGeom prst="line">
          <a:avLst/>
        </a:prstGeom>
        <a:noFill/>
        <a:ln w="285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20</xdr:col>
      <xdr:colOff>257175</xdr:colOff>
      <xdr:row>137</xdr:row>
      <xdr:rowOff>38100</xdr:rowOff>
    </xdr:from>
    <xdr:to>
      <xdr:col>24</xdr:col>
      <xdr:colOff>447675</xdr:colOff>
      <xdr:row>137</xdr:row>
      <xdr:rowOff>38100</xdr:rowOff>
    </xdr:to>
    <xdr:sp macro="" textlink="">
      <xdr:nvSpPr>
        <xdr:cNvPr id="34899" name="Line 175"/>
        <xdr:cNvSpPr>
          <a:spLocks noChangeShapeType="1"/>
        </xdr:cNvSpPr>
      </xdr:nvSpPr>
      <xdr:spPr bwMode="auto">
        <a:xfrm flipV="1">
          <a:off x="13096875" y="28575000"/>
          <a:ext cx="2628900" cy="0"/>
        </a:xfrm>
        <a:prstGeom prst="line">
          <a:avLst/>
        </a:prstGeom>
        <a:noFill/>
        <a:ln w="285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21</xdr:col>
      <xdr:colOff>276225</xdr:colOff>
      <xdr:row>139</xdr:row>
      <xdr:rowOff>38100</xdr:rowOff>
    </xdr:from>
    <xdr:to>
      <xdr:col>25</xdr:col>
      <xdr:colOff>466725</xdr:colOff>
      <xdr:row>139</xdr:row>
      <xdr:rowOff>38100</xdr:rowOff>
    </xdr:to>
    <xdr:sp macro="" textlink="">
      <xdr:nvSpPr>
        <xdr:cNvPr id="34900" name="Line 176"/>
        <xdr:cNvSpPr>
          <a:spLocks noChangeShapeType="1"/>
        </xdr:cNvSpPr>
      </xdr:nvSpPr>
      <xdr:spPr bwMode="auto">
        <a:xfrm flipV="1">
          <a:off x="13725525" y="28975050"/>
          <a:ext cx="2628900" cy="0"/>
        </a:xfrm>
        <a:prstGeom prst="line">
          <a:avLst/>
        </a:prstGeom>
        <a:noFill/>
        <a:ln w="285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200025</xdr:colOff>
      <xdr:row>139</xdr:row>
      <xdr:rowOff>38100</xdr:rowOff>
    </xdr:from>
    <xdr:to>
      <xdr:col>23</xdr:col>
      <xdr:colOff>390525</xdr:colOff>
      <xdr:row>139</xdr:row>
      <xdr:rowOff>38100</xdr:rowOff>
    </xdr:to>
    <xdr:sp macro="" textlink="">
      <xdr:nvSpPr>
        <xdr:cNvPr id="34901" name="Line 177"/>
        <xdr:cNvSpPr>
          <a:spLocks noChangeShapeType="1"/>
        </xdr:cNvSpPr>
      </xdr:nvSpPr>
      <xdr:spPr bwMode="auto">
        <a:xfrm flipV="1">
          <a:off x="12430125" y="28975050"/>
          <a:ext cx="2628900" cy="0"/>
        </a:xfrm>
        <a:prstGeom prst="line">
          <a:avLst/>
        </a:prstGeom>
        <a:noFill/>
        <a:ln w="285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20</xdr:col>
      <xdr:colOff>38100</xdr:colOff>
      <xdr:row>143</xdr:row>
      <xdr:rowOff>19050</xdr:rowOff>
    </xdr:from>
    <xdr:to>
      <xdr:col>24</xdr:col>
      <xdr:colOff>228600</xdr:colOff>
      <xdr:row>143</xdr:row>
      <xdr:rowOff>19050</xdr:rowOff>
    </xdr:to>
    <xdr:sp macro="" textlink="">
      <xdr:nvSpPr>
        <xdr:cNvPr id="34902" name="Line 181"/>
        <xdr:cNvSpPr>
          <a:spLocks noChangeShapeType="1"/>
        </xdr:cNvSpPr>
      </xdr:nvSpPr>
      <xdr:spPr bwMode="auto">
        <a:xfrm flipV="1">
          <a:off x="12877800" y="29756100"/>
          <a:ext cx="2628900" cy="0"/>
        </a:xfrm>
        <a:prstGeom prst="line">
          <a:avLst/>
        </a:prstGeom>
        <a:noFill/>
        <a:ln w="285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438150</xdr:colOff>
      <xdr:row>136</xdr:row>
      <xdr:rowOff>38100</xdr:rowOff>
    </xdr:from>
    <xdr:to>
      <xdr:col>22</xdr:col>
      <xdr:colOff>247650</xdr:colOff>
      <xdr:row>136</xdr:row>
      <xdr:rowOff>38100</xdr:rowOff>
    </xdr:to>
    <xdr:sp macro="" textlink="">
      <xdr:nvSpPr>
        <xdr:cNvPr id="34903" name="Line 190"/>
        <xdr:cNvSpPr>
          <a:spLocks noChangeShapeType="1"/>
        </xdr:cNvSpPr>
      </xdr:nvSpPr>
      <xdr:spPr bwMode="auto">
        <a:xfrm flipV="1">
          <a:off x="12668250" y="28374975"/>
          <a:ext cx="1638300" cy="0"/>
        </a:xfrm>
        <a:prstGeom prst="line">
          <a:avLst/>
        </a:prstGeom>
        <a:noFill/>
        <a:ln w="2857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17</xdr:col>
      <xdr:colOff>114300</xdr:colOff>
      <xdr:row>143</xdr:row>
      <xdr:rowOff>38100</xdr:rowOff>
    </xdr:from>
    <xdr:to>
      <xdr:col>19</xdr:col>
      <xdr:colOff>457200</xdr:colOff>
      <xdr:row>143</xdr:row>
      <xdr:rowOff>38100</xdr:rowOff>
    </xdr:to>
    <xdr:sp macro="" textlink="">
      <xdr:nvSpPr>
        <xdr:cNvPr id="34904" name="Line 191"/>
        <xdr:cNvSpPr>
          <a:spLocks noChangeShapeType="1"/>
        </xdr:cNvSpPr>
      </xdr:nvSpPr>
      <xdr:spPr bwMode="auto">
        <a:xfrm flipV="1">
          <a:off x="11125200" y="29775150"/>
          <a:ext cx="1562100" cy="0"/>
        </a:xfrm>
        <a:prstGeom prst="line">
          <a:avLst/>
        </a:prstGeom>
        <a:noFill/>
        <a:ln w="2857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19</xdr:col>
      <xdr:colOff>47625</xdr:colOff>
      <xdr:row>135</xdr:row>
      <xdr:rowOff>171450</xdr:rowOff>
    </xdr:from>
    <xdr:to>
      <xdr:col>21</xdr:col>
      <xdr:colOff>381000</xdr:colOff>
      <xdr:row>135</xdr:row>
      <xdr:rowOff>171450</xdr:rowOff>
    </xdr:to>
    <xdr:sp macro="" textlink="">
      <xdr:nvSpPr>
        <xdr:cNvPr id="34905" name="Line 193"/>
        <xdr:cNvSpPr>
          <a:spLocks noChangeShapeType="1"/>
        </xdr:cNvSpPr>
      </xdr:nvSpPr>
      <xdr:spPr bwMode="auto">
        <a:xfrm flipV="1">
          <a:off x="12277725" y="28308300"/>
          <a:ext cx="1552575" cy="0"/>
        </a:xfrm>
        <a:prstGeom prst="line">
          <a:avLst/>
        </a:prstGeom>
        <a:noFill/>
        <a:ln w="2857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19</xdr:col>
      <xdr:colOff>381000</xdr:colOff>
      <xdr:row>136</xdr:row>
      <xdr:rowOff>171450</xdr:rowOff>
    </xdr:from>
    <xdr:to>
      <xdr:col>22</xdr:col>
      <xdr:colOff>180975</xdr:colOff>
      <xdr:row>136</xdr:row>
      <xdr:rowOff>171450</xdr:rowOff>
    </xdr:to>
    <xdr:sp macro="" textlink="">
      <xdr:nvSpPr>
        <xdr:cNvPr id="34906" name="Line 195"/>
        <xdr:cNvSpPr>
          <a:spLocks noChangeShapeType="1"/>
        </xdr:cNvSpPr>
      </xdr:nvSpPr>
      <xdr:spPr bwMode="auto">
        <a:xfrm flipV="1">
          <a:off x="12611100" y="28508325"/>
          <a:ext cx="1628775" cy="0"/>
        </a:xfrm>
        <a:prstGeom prst="line">
          <a:avLst/>
        </a:prstGeom>
        <a:noFill/>
        <a:ln w="2857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20</xdr:col>
      <xdr:colOff>104775</xdr:colOff>
      <xdr:row>136</xdr:row>
      <xdr:rowOff>38100</xdr:rowOff>
    </xdr:from>
    <xdr:to>
      <xdr:col>21</xdr:col>
      <xdr:colOff>238125</xdr:colOff>
      <xdr:row>136</xdr:row>
      <xdr:rowOff>38100</xdr:rowOff>
    </xdr:to>
    <xdr:sp macro="" textlink="">
      <xdr:nvSpPr>
        <xdr:cNvPr id="34907" name="Line 210"/>
        <xdr:cNvSpPr>
          <a:spLocks noChangeShapeType="1"/>
        </xdr:cNvSpPr>
      </xdr:nvSpPr>
      <xdr:spPr bwMode="auto">
        <a:xfrm flipV="1">
          <a:off x="12944475" y="28374975"/>
          <a:ext cx="742950" cy="0"/>
        </a:xfrm>
        <a:prstGeom prst="line">
          <a:avLst/>
        </a:prstGeom>
        <a:noFill/>
        <a:ln w="2857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20</xdr:col>
      <xdr:colOff>104775</xdr:colOff>
      <xdr:row>134</xdr:row>
      <xdr:rowOff>38100</xdr:rowOff>
    </xdr:from>
    <xdr:to>
      <xdr:col>21</xdr:col>
      <xdr:colOff>238125</xdr:colOff>
      <xdr:row>134</xdr:row>
      <xdr:rowOff>38100</xdr:rowOff>
    </xdr:to>
    <xdr:sp macro="" textlink="">
      <xdr:nvSpPr>
        <xdr:cNvPr id="34908" name="Line 211"/>
        <xdr:cNvSpPr>
          <a:spLocks noChangeShapeType="1"/>
        </xdr:cNvSpPr>
      </xdr:nvSpPr>
      <xdr:spPr bwMode="auto">
        <a:xfrm flipV="1">
          <a:off x="12944475" y="27974925"/>
          <a:ext cx="742950" cy="0"/>
        </a:xfrm>
        <a:prstGeom prst="line">
          <a:avLst/>
        </a:prstGeom>
        <a:noFill/>
        <a:ln w="2857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20</xdr:col>
      <xdr:colOff>104775</xdr:colOff>
      <xdr:row>134</xdr:row>
      <xdr:rowOff>38100</xdr:rowOff>
    </xdr:from>
    <xdr:to>
      <xdr:col>21</xdr:col>
      <xdr:colOff>238125</xdr:colOff>
      <xdr:row>134</xdr:row>
      <xdr:rowOff>38100</xdr:rowOff>
    </xdr:to>
    <xdr:sp macro="" textlink="">
      <xdr:nvSpPr>
        <xdr:cNvPr id="34909" name="Line 212"/>
        <xdr:cNvSpPr>
          <a:spLocks noChangeShapeType="1"/>
        </xdr:cNvSpPr>
      </xdr:nvSpPr>
      <xdr:spPr bwMode="auto">
        <a:xfrm flipV="1">
          <a:off x="12944475" y="27974925"/>
          <a:ext cx="742950" cy="0"/>
        </a:xfrm>
        <a:prstGeom prst="line">
          <a:avLst/>
        </a:prstGeom>
        <a:noFill/>
        <a:ln w="2857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15</xdr:col>
      <xdr:colOff>3886200</xdr:colOff>
      <xdr:row>142</xdr:row>
      <xdr:rowOff>38100</xdr:rowOff>
    </xdr:from>
    <xdr:to>
      <xdr:col>17</xdr:col>
      <xdr:colOff>171450</xdr:colOff>
      <xdr:row>142</xdr:row>
      <xdr:rowOff>38100</xdr:rowOff>
    </xdr:to>
    <xdr:sp macro="" textlink="">
      <xdr:nvSpPr>
        <xdr:cNvPr id="34910" name="Line 214"/>
        <xdr:cNvSpPr>
          <a:spLocks noChangeShapeType="1"/>
        </xdr:cNvSpPr>
      </xdr:nvSpPr>
      <xdr:spPr bwMode="auto">
        <a:xfrm flipV="1">
          <a:off x="10515600" y="29575125"/>
          <a:ext cx="666750" cy="0"/>
        </a:xfrm>
        <a:prstGeom prst="line">
          <a:avLst/>
        </a:prstGeom>
        <a:noFill/>
        <a:ln w="2857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19</xdr:col>
      <xdr:colOff>95250</xdr:colOff>
      <xdr:row>135</xdr:row>
      <xdr:rowOff>142875</xdr:rowOff>
    </xdr:from>
    <xdr:to>
      <xdr:col>25</xdr:col>
      <xdr:colOff>47625</xdr:colOff>
      <xdr:row>135</xdr:row>
      <xdr:rowOff>142875</xdr:rowOff>
    </xdr:to>
    <xdr:sp macro="" textlink="">
      <xdr:nvSpPr>
        <xdr:cNvPr id="34911" name="Line 225"/>
        <xdr:cNvSpPr>
          <a:spLocks noChangeShapeType="1"/>
        </xdr:cNvSpPr>
      </xdr:nvSpPr>
      <xdr:spPr bwMode="auto">
        <a:xfrm>
          <a:off x="12325350" y="28279725"/>
          <a:ext cx="3609975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314325</xdr:colOff>
      <xdr:row>133</xdr:row>
      <xdr:rowOff>142875</xdr:rowOff>
    </xdr:from>
    <xdr:to>
      <xdr:col>25</xdr:col>
      <xdr:colOff>266700</xdr:colOff>
      <xdr:row>133</xdr:row>
      <xdr:rowOff>142875</xdr:rowOff>
    </xdr:to>
    <xdr:sp macro="" textlink="">
      <xdr:nvSpPr>
        <xdr:cNvPr id="34912" name="Line 226"/>
        <xdr:cNvSpPr>
          <a:spLocks noChangeShapeType="1"/>
        </xdr:cNvSpPr>
      </xdr:nvSpPr>
      <xdr:spPr bwMode="auto">
        <a:xfrm>
          <a:off x="12544425" y="27879675"/>
          <a:ext cx="3609975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76200</xdr:colOff>
      <xdr:row>135</xdr:row>
      <xdr:rowOff>142875</xdr:rowOff>
    </xdr:from>
    <xdr:to>
      <xdr:col>15</xdr:col>
      <xdr:colOff>2676525</xdr:colOff>
      <xdr:row>135</xdr:row>
      <xdr:rowOff>142875</xdr:rowOff>
    </xdr:to>
    <xdr:sp macro="" textlink="">
      <xdr:nvSpPr>
        <xdr:cNvPr id="34913" name="Line 227"/>
        <xdr:cNvSpPr>
          <a:spLocks noChangeShapeType="1"/>
        </xdr:cNvSpPr>
      </xdr:nvSpPr>
      <xdr:spPr bwMode="auto">
        <a:xfrm>
          <a:off x="6096000" y="28279725"/>
          <a:ext cx="3209925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314325</xdr:colOff>
      <xdr:row>133</xdr:row>
      <xdr:rowOff>142875</xdr:rowOff>
    </xdr:from>
    <xdr:to>
      <xdr:col>25</xdr:col>
      <xdr:colOff>266700</xdr:colOff>
      <xdr:row>133</xdr:row>
      <xdr:rowOff>142875</xdr:rowOff>
    </xdr:to>
    <xdr:sp macro="" textlink="">
      <xdr:nvSpPr>
        <xdr:cNvPr id="34914" name="Line 228"/>
        <xdr:cNvSpPr>
          <a:spLocks noChangeShapeType="1"/>
        </xdr:cNvSpPr>
      </xdr:nvSpPr>
      <xdr:spPr bwMode="auto">
        <a:xfrm>
          <a:off x="12544425" y="27879675"/>
          <a:ext cx="3609975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76200</xdr:colOff>
      <xdr:row>135</xdr:row>
      <xdr:rowOff>142875</xdr:rowOff>
    </xdr:from>
    <xdr:to>
      <xdr:col>15</xdr:col>
      <xdr:colOff>2676525</xdr:colOff>
      <xdr:row>135</xdr:row>
      <xdr:rowOff>142875</xdr:rowOff>
    </xdr:to>
    <xdr:sp macro="" textlink="">
      <xdr:nvSpPr>
        <xdr:cNvPr id="34915" name="Line 229"/>
        <xdr:cNvSpPr>
          <a:spLocks noChangeShapeType="1"/>
        </xdr:cNvSpPr>
      </xdr:nvSpPr>
      <xdr:spPr bwMode="auto">
        <a:xfrm>
          <a:off x="6096000" y="28279725"/>
          <a:ext cx="3209925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114300</xdr:colOff>
      <xdr:row>136</xdr:row>
      <xdr:rowOff>142875</xdr:rowOff>
    </xdr:from>
    <xdr:to>
      <xdr:col>26</xdr:col>
      <xdr:colOff>66675</xdr:colOff>
      <xdr:row>136</xdr:row>
      <xdr:rowOff>142875</xdr:rowOff>
    </xdr:to>
    <xdr:sp macro="" textlink="">
      <xdr:nvSpPr>
        <xdr:cNvPr id="34916" name="Line 231"/>
        <xdr:cNvSpPr>
          <a:spLocks noChangeShapeType="1"/>
        </xdr:cNvSpPr>
      </xdr:nvSpPr>
      <xdr:spPr bwMode="auto">
        <a:xfrm>
          <a:off x="12954000" y="28479750"/>
          <a:ext cx="3609975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257175</xdr:colOff>
      <xdr:row>136</xdr:row>
      <xdr:rowOff>114300</xdr:rowOff>
    </xdr:from>
    <xdr:to>
      <xdr:col>36</xdr:col>
      <xdr:colOff>257175</xdr:colOff>
      <xdr:row>138</xdr:row>
      <xdr:rowOff>180975</xdr:rowOff>
    </xdr:to>
    <xdr:sp macro="" textlink="">
      <xdr:nvSpPr>
        <xdr:cNvPr id="34917" name="Line 263"/>
        <xdr:cNvSpPr>
          <a:spLocks noChangeShapeType="1"/>
        </xdr:cNvSpPr>
      </xdr:nvSpPr>
      <xdr:spPr bwMode="auto">
        <a:xfrm>
          <a:off x="22850475" y="28451175"/>
          <a:ext cx="0" cy="4667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4</xdr:col>
      <xdr:colOff>0</xdr:colOff>
      <xdr:row>72</xdr:row>
      <xdr:rowOff>47625</xdr:rowOff>
    </xdr:from>
    <xdr:to>
      <xdr:col>4</xdr:col>
      <xdr:colOff>209550</xdr:colOff>
      <xdr:row>73</xdr:row>
      <xdr:rowOff>9525</xdr:rowOff>
    </xdr:to>
    <xdr:sp macro="" textlink="">
      <xdr:nvSpPr>
        <xdr:cNvPr id="34918" name="Drawing 85"/>
        <xdr:cNvSpPr>
          <a:spLocks/>
        </xdr:cNvSpPr>
      </xdr:nvSpPr>
      <xdr:spPr bwMode="auto">
        <a:xfrm flipV="1">
          <a:off x="4591050" y="15582900"/>
          <a:ext cx="209550" cy="1619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0 w 16384"/>
            <a:gd name="T5" fmla="*/ 0 h 16384"/>
            <a:gd name="T6" fmla="*/ 2147483647 w 16384"/>
            <a:gd name="T7" fmla="*/ 0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16384" y="0"/>
              </a:moveTo>
              <a:lnTo>
                <a:pt x="16384" y="16384"/>
              </a:lnTo>
              <a:lnTo>
                <a:pt x="0" y="0"/>
              </a:lnTo>
              <a:lnTo>
                <a:pt x="16384" y="0"/>
              </a:lnTo>
              <a:close/>
            </a:path>
          </a:pathLst>
        </a:cu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10</xdr:col>
      <xdr:colOff>28575</xdr:colOff>
      <xdr:row>72</xdr:row>
      <xdr:rowOff>38100</xdr:rowOff>
    </xdr:from>
    <xdr:to>
      <xdr:col>11</xdr:col>
      <xdr:colOff>28575</xdr:colOff>
      <xdr:row>73</xdr:row>
      <xdr:rowOff>0</xdr:rowOff>
    </xdr:to>
    <xdr:sp macro="" textlink="">
      <xdr:nvSpPr>
        <xdr:cNvPr id="34919" name="Drawing 84"/>
        <xdr:cNvSpPr>
          <a:spLocks/>
        </xdr:cNvSpPr>
      </xdr:nvSpPr>
      <xdr:spPr bwMode="auto">
        <a:xfrm flipV="1">
          <a:off x="5829300" y="15573375"/>
          <a:ext cx="219075" cy="161925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2147483647 w 16384"/>
            <a:gd name="T5" fmla="*/ 0 h 16384"/>
            <a:gd name="T6" fmla="*/ 0 w 16384"/>
            <a:gd name="T7" fmla="*/ 0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133350</xdr:colOff>
      <xdr:row>50</xdr:row>
      <xdr:rowOff>85725</xdr:rowOff>
    </xdr:from>
    <xdr:to>
      <xdr:col>12</xdr:col>
      <xdr:colOff>9525</xdr:colOff>
      <xdr:row>51</xdr:row>
      <xdr:rowOff>57150</xdr:rowOff>
    </xdr:to>
    <xdr:pic>
      <xdr:nvPicPr>
        <xdr:cNvPr id="34920" name="Picture 334" descr="nipple2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86250" y="11220450"/>
          <a:ext cx="19621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114300</xdr:colOff>
      <xdr:row>45</xdr:row>
      <xdr:rowOff>57150</xdr:rowOff>
    </xdr:from>
    <xdr:to>
      <xdr:col>9</xdr:col>
      <xdr:colOff>123825</xdr:colOff>
      <xdr:row>47</xdr:row>
      <xdr:rowOff>104775</xdr:rowOff>
    </xdr:to>
    <xdr:pic>
      <xdr:nvPicPr>
        <xdr:cNvPr id="3492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05350" y="10191750"/>
          <a:ext cx="10858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171450</xdr:colOff>
      <xdr:row>6</xdr:row>
      <xdr:rowOff>85725</xdr:rowOff>
    </xdr:from>
    <xdr:to>
      <xdr:col>8</xdr:col>
      <xdr:colOff>38100</xdr:colOff>
      <xdr:row>10</xdr:row>
      <xdr:rowOff>19050</xdr:rowOff>
    </xdr:to>
    <xdr:pic>
      <xdr:nvPicPr>
        <xdr:cNvPr id="3492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14925" y="2419350"/>
          <a:ext cx="35242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123825</xdr:colOff>
      <xdr:row>64</xdr:row>
      <xdr:rowOff>76200</xdr:rowOff>
    </xdr:from>
    <xdr:to>
      <xdr:col>11</xdr:col>
      <xdr:colOff>114300</xdr:colOff>
      <xdr:row>65</xdr:row>
      <xdr:rowOff>114300</xdr:rowOff>
    </xdr:to>
    <xdr:grpSp>
      <xdr:nvGrpSpPr>
        <xdr:cNvPr id="34923" name="Group 174"/>
        <xdr:cNvGrpSpPr>
          <a:grpSpLocks/>
        </xdr:cNvGrpSpPr>
      </xdr:nvGrpSpPr>
      <xdr:grpSpPr bwMode="auto">
        <a:xfrm>
          <a:off x="4492625" y="14211300"/>
          <a:ext cx="1654175" cy="241300"/>
          <a:chOff x="504" y="1385"/>
          <a:chExt cx="138" cy="19"/>
        </a:xfrm>
      </xdr:grpSpPr>
      <xdr:grpSp>
        <xdr:nvGrpSpPr>
          <xdr:cNvPr id="35005" name="Group 175"/>
          <xdr:cNvGrpSpPr>
            <a:grpSpLocks/>
          </xdr:cNvGrpSpPr>
        </xdr:nvGrpSpPr>
        <xdr:grpSpPr bwMode="auto">
          <a:xfrm>
            <a:off x="621" y="1385"/>
            <a:ext cx="21" cy="16"/>
            <a:chOff x="508" y="1283"/>
            <a:chExt cx="21" cy="16"/>
          </a:xfrm>
        </xdr:grpSpPr>
        <xdr:sp macro="" textlink="">
          <xdr:nvSpPr>
            <xdr:cNvPr id="35010" name="Line 176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011" name="Line 177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012" name="Line 178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  <xdr:grpSp>
        <xdr:nvGrpSpPr>
          <xdr:cNvPr id="35006" name="Group 179"/>
          <xdr:cNvGrpSpPr>
            <a:grpSpLocks/>
          </xdr:cNvGrpSpPr>
        </xdr:nvGrpSpPr>
        <xdr:grpSpPr bwMode="auto">
          <a:xfrm>
            <a:off x="504" y="1388"/>
            <a:ext cx="21" cy="16"/>
            <a:chOff x="508" y="1283"/>
            <a:chExt cx="21" cy="16"/>
          </a:xfrm>
        </xdr:grpSpPr>
        <xdr:sp macro="" textlink="">
          <xdr:nvSpPr>
            <xdr:cNvPr id="35007" name="Line 180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008" name="Line 181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009" name="Line 182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6</xdr:col>
      <xdr:colOff>66675</xdr:colOff>
      <xdr:row>72</xdr:row>
      <xdr:rowOff>114300</xdr:rowOff>
    </xdr:from>
    <xdr:to>
      <xdr:col>8</xdr:col>
      <xdr:colOff>133350</xdr:colOff>
      <xdr:row>74</xdr:row>
      <xdr:rowOff>9525</xdr:rowOff>
    </xdr:to>
    <xdr:pic>
      <xdr:nvPicPr>
        <xdr:cNvPr id="34924" name="Picture 103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010150" y="15649575"/>
          <a:ext cx="552450" cy="2952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9</xdr:row>
      <xdr:rowOff>180975</xdr:rowOff>
    </xdr:from>
    <xdr:to>
      <xdr:col>8</xdr:col>
      <xdr:colOff>38100</xdr:colOff>
      <xdr:row>13</xdr:row>
      <xdr:rowOff>114300</xdr:rowOff>
    </xdr:to>
    <xdr:pic>
      <xdr:nvPicPr>
        <xdr:cNvPr id="3492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24450" y="3114675"/>
          <a:ext cx="3429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19050</xdr:colOff>
      <xdr:row>58</xdr:row>
      <xdr:rowOff>133350</xdr:rowOff>
    </xdr:to>
    <xdr:pic>
      <xdr:nvPicPr>
        <xdr:cNvPr id="3492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095875" y="12134850"/>
          <a:ext cx="35242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171450</xdr:colOff>
      <xdr:row>58</xdr:row>
      <xdr:rowOff>95250</xdr:rowOff>
    </xdr:from>
    <xdr:to>
      <xdr:col>8</xdr:col>
      <xdr:colOff>28575</xdr:colOff>
      <xdr:row>60</xdr:row>
      <xdr:rowOff>123825</xdr:rowOff>
    </xdr:to>
    <xdr:pic>
      <xdr:nvPicPr>
        <xdr:cNvPr id="3492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14925" y="12830175"/>
          <a:ext cx="3429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161925</xdr:colOff>
      <xdr:row>61</xdr:row>
      <xdr:rowOff>123825</xdr:rowOff>
    </xdr:from>
    <xdr:to>
      <xdr:col>8</xdr:col>
      <xdr:colOff>19050</xdr:colOff>
      <xdr:row>63</xdr:row>
      <xdr:rowOff>190500</xdr:rowOff>
    </xdr:to>
    <xdr:pic>
      <xdr:nvPicPr>
        <xdr:cNvPr id="34928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05400" y="13458825"/>
          <a:ext cx="34290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0</xdr:colOff>
      <xdr:row>65</xdr:row>
      <xdr:rowOff>85725</xdr:rowOff>
    </xdr:from>
    <xdr:to>
      <xdr:col>9</xdr:col>
      <xdr:colOff>123825</xdr:colOff>
      <xdr:row>71</xdr:row>
      <xdr:rowOff>9525</xdr:rowOff>
    </xdr:to>
    <xdr:sp macro="" textlink="">
      <xdr:nvSpPr>
        <xdr:cNvPr id="34929" name="Rectangle 48"/>
        <xdr:cNvSpPr>
          <a:spLocks noChangeArrowheads="1"/>
        </xdr:cNvSpPr>
      </xdr:nvSpPr>
      <xdr:spPr bwMode="auto">
        <a:xfrm>
          <a:off x="4810125" y="14220825"/>
          <a:ext cx="981075" cy="1123950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152400</xdr:colOff>
      <xdr:row>44</xdr:row>
      <xdr:rowOff>9525</xdr:rowOff>
    </xdr:from>
    <xdr:to>
      <xdr:col>11</xdr:col>
      <xdr:colOff>66675</xdr:colOff>
      <xdr:row>45</xdr:row>
      <xdr:rowOff>9525</xdr:rowOff>
    </xdr:to>
    <xdr:grpSp>
      <xdr:nvGrpSpPr>
        <xdr:cNvPr id="34930" name="Group 174"/>
        <xdr:cNvGrpSpPr>
          <a:grpSpLocks/>
        </xdr:cNvGrpSpPr>
      </xdr:nvGrpSpPr>
      <xdr:grpSpPr bwMode="auto">
        <a:xfrm>
          <a:off x="4521200" y="10080625"/>
          <a:ext cx="1577975" cy="203200"/>
          <a:chOff x="504" y="1385"/>
          <a:chExt cx="138" cy="19"/>
        </a:xfrm>
      </xdr:grpSpPr>
      <xdr:grpSp>
        <xdr:nvGrpSpPr>
          <xdr:cNvPr id="34997" name="Group 175"/>
          <xdr:cNvGrpSpPr>
            <a:grpSpLocks/>
          </xdr:cNvGrpSpPr>
        </xdr:nvGrpSpPr>
        <xdr:grpSpPr bwMode="auto">
          <a:xfrm>
            <a:off x="621" y="1385"/>
            <a:ext cx="21" cy="16"/>
            <a:chOff x="508" y="1283"/>
            <a:chExt cx="21" cy="16"/>
          </a:xfrm>
        </xdr:grpSpPr>
        <xdr:sp macro="" textlink="">
          <xdr:nvSpPr>
            <xdr:cNvPr id="35002" name="Line 176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003" name="Line 177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004" name="Line 178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  <xdr:grpSp>
        <xdr:nvGrpSpPr>
          <xdr:cNvPr id="34998" name="Group 179"/>
          <xdr:cNvGrpSpPr>
            <a:grpSpLocks/>
          </xdr:cNvGrpSpPr>
        </xdr:nvGrpSpPr>
        <xdr:grpSpPr bwMode="auto">
          <a:xfrm>
            <a:off x="504" y="1388"/>
            <a:ext cx="21" cy="16"/>
            <a:chOff x="508" y="1283"/>
            <a:chExt cx="21" cy="16"/>
          </a:xfrm>
        </xdr:grpSpPr>
        <xdr:sp macro="" textlink="">
          <xdr:nvSpPr>
            <xdr:cNvPr id="34999" name="Line 180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000" name="Line 181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001" name="Line 182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3</xdr:col>
      <xdr:colOff>152400</xdr:colOff>
      <xdr:row>41</xdr:row>
      <xdr:rowOff>161925</xdr:rowOff>
    </xdr:from>
    <xdr:to>
      <xdr:col>11</xdr:col>
      <xdr:colOff>66675</xdr:colOff>
      <xdr:row>42</xdr:row>
      <xdr:rowOff>161925</xdr:rowOff>
    </xdr:to>
    <xdr:grpSp>
      <xdr:nvGrpSpPr>
        <xdr:cNvPr id="34931" name="Group 174"/>
        <xdr:cNvGrpSpPr>
          <a:grpSpLocks/>
        </xdr:cNvGrpSpPr>
      </xdr:nvGrpSpPr>
      <xdr:grpSpPr bwMode="auto">
        <a:xfrm>
          <a:off x="4521200" y="9623425"/>
          <a:ext cx="1577975" cy="203200"/>
          <a:chOff x="504" y="1385"/>
          <a:chExt cx="138" cy="19"/>
        </a:xfrm>
      </xdr:grpSpPr>
      <xdr:grpSp>
        <xdr:nvGrpSpPr>
          <xdr:cNvPr id="34989" name="Group 175"/>
          <xdr:cNvGrpSpPr>
            <a:grpSpLocks/>
          </xdr:cNvGrpSpPr>
        </xdr:nvGrpSpPr>
        <xdr:grpSpPr bwMode="auto">
          <a:xfrm>
            <a:off x="621" y="1385"/>
            <a:ext cx="21" cy="16"/>
            <a:chOff x="508" y="1283"/>
            <a:chExt cx="21" cy="16"/>
          </a:xfrm>
        </xdr:grpSpPr>
        <xdr:sp macro="" textlink="">
          <xdr:nvSpPr>
            <xdr:cNvPr id="34994" name="Line 176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95" name="Line 177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96" name="Line 178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  <xdr:grpSp>
        <xdr:nvGrpSpPr>
          <xdr:cNvPr id="34990" name="Group 179"/>
          <xdr:cNvGrpSpPr>
            <a:grpSpLocks/>
          </xdr:cNvGrpSpPr>
        </xdr:nvGrpSpPr>
        <xdr:grpSpPr bwMode="auto">
          <a:xfrm>
            <a:off x="504" y="1388"/>
            <a:ext cx="21" cy="16"/>
            <a:chOff x="508" y="1283"/>
            <a:chExt cx="21" cy="16"/>
          </a:xfrm>
        </xdr:grpSpPr>
        <xdr:sp macro="" textlink="">
          <xdr:nvSpPr>
            <xdr:cNvPr id="34991" name="Line 180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92" name="Line 181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93" name="Line 182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3</xdr:col>
      <xdr:colOff>114300</xdr:colOff>
      <xdr:row>38</xdr:row>
      <xdr:rowOff>152400</xdr:rowOff>
    </xdr:from>
    <xdr:to>
      <xdr:col>11</xdr:col>
      <xdr:colOff>9525</xdr:colOff>
      <xdr:row>39</xdr:row>
      <xdr:rowOff>161925</xdr:rowOff>
    </xdr:to>
    <xdr:grpSp>
      <xdr:nvGrpSpPr>
        <xdr:cNvPr id="34932" name="Group 174"/>
        <xdr:cNvGrpSpPr>
          <a:grpSpLocks/>
        </xdr:cNvGrpSpPr>
      </xdr:nvGrpSpPr>
      <xdr:grpSpPr bwMode="auto">
        <a:xfrm>
          <a:off x="4483100" y="9004300"/>
          <a:ext cx="1558925" cy="212725"/>
          <a:chOff x="504" y="1385"/>
          <a:chExt cx="138" cy="19"/>
        </a:xfrm>
      </xdr:grpSpPr>
      <xdr:grpSp>
        <xdr:nvGrpSpPr>
          <xdr:cNvPr id="34981" name="Group 175"/>
          <xdr:cNvGrpSpPr>
            <a:grpSpLocks/>
          </xdr:cNvGrpSpPr>
        </xdr:nvGrpSpPr>
        <xdr:grpSpPr bwMode="auto">
          <a:xfrm>
            <a:off x="621" y="1385"/>
            <a:ext cx="21" cy="16"/>
            <a:chOff x="508" y="1283"/>
            <a:chExt cx="21" cy="16"/>
          </a:xfrm>
        </xdr:grpSpPr>
        <xdr:sp macro="" textlink="">
          <xdr:nvSpPr>
            <xdr:cNvPr id="34986" name="Line 176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87" name="Line 177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88" name="Line 178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  <xdr:grpSp>
        <xdr:nvGrpSpPr>
          <xdr:cNvPr id="34982" name="Group 179"/>
          <xdr:cNvGrpSpPr>
            <a:grpSpLocks/>
          </xdr:cNvGrpSpPr>
        </xdr:nvGrpSpPr>
        <xdr:grpSpPr bwMode="auto">
          <a:xfrm>
            <a:off x="504" y="1388"/>
            <a:ext cx="21" cy="16"/>
            <a:chOff x="508" y="1283"/>
            <a:chExt cx="21" cy="16"/>
          </a:xfrm>
        </xdr:grpSpPr>
        <xdr:sp macro="" textlink="">
          <xdr:nvSpPr>
            <xdr:cNvPr id="34983" name="Line 180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84" name="Line 181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85" name="Line 182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6</xdr:col>
      <xdr:colOff>180975</xdr:colOff>
      <xdr:row>60</xdr:row>
      <xdr:rowOff>47625</xdr:rowOff>
    </xdr:from>
    <xdr:to>
      <xdr:col>8</xdr:col>
      <xdr:colOff>0</xdr:colOff>
      <xdr:row>61</xdr:row>
      <xdr:rowOff>123825</xdr:rowOff>
    </xdr:to>
    <xdr:grpSp>
      <xdr:nvGrpSpPr>
        <xdr:cNvPr id="34933" name="Group 47"/>
        <xdr:cNvGrpSpPr>
          <a:grpSpLocks/>
        </xdr:cNvGrpSpPr>
      </xdr:nvGrpSpPr>
      <xdr:grpSpPr bwMode="auto">
        <a:xfrm>
          <a:off x="5121275" y="13369925"/>
          <a:ext cx="314325" cy="279400"/>
          <a:chOff x="316" y="27"/>
          <a:chExt cx="24" cy="54"/>
        </a:xfrm>
      </xdr:grpSpPr>
      <xdr:sp macro="" textlink="">
        <xdr:nvSpPr>
          <xdr:cNvPr id="34975" name="Drawing 656"/>
          <xdr:cNvSpPr>
            <a:spLocks/>
          </xdr:cNvSpPr>
        </xdr:nvSpPr>
        <xdr:spPr bwMode="auto">
          <a:xfrm>
            <a:off x="335" y="27"/>
            <a:ext cx="5" cy="54"/>
          </a:xfrm>
          <a:custGeom>
            <a:avLst/>
            <a:gdLst>
              <a:gd name="T0" fmla="*/ 1 w 5"/>
              <a:gd name="T1" fmla="*/ 0 h 54"/>
              <a:gd name="T2" fmla="*/ 1 w 5"/>
              <a:gd name="T3" fmla="*/ 0 h 54"/>
              <a:gd name="T4" fmla="*/ 2 w 5"/>
              <a:gd name="T5" fmla="*/ 0 h 54"/>
              <a:gd name="T6" fmla="*/ 5 w 5"/>
              <a:gd name="T7" fmla="*/ 3 h 54"/>
              <a:gd name="T8" fmla="*/ 5 w 5"/>
              <a:gd name="T9" fmla="*/ 51 h 54"/>
              <a:gd name="T10" fmla="*/ 2 w 5"/>
              <a:gd name="T11" fmla="*/ 54 h 54"/>
              <a:gd name="T12" fmla="*/ 1 w 5"/>
              <a:gd name="T13" fmla="*/ 54 h 54"/>
              <a:gd name="T14" fmla="*/ 1 w 5"/>
              <a:gd name="T15" fmla="*/ 51 h 54"/>
              <a:gd name="T16" fmla="*/ 0 w 5"/>
              <a:gd name="T17" fmla="*/ 49 h 54"/>
              <a:gd name="T18" fmla="*/ 0 w 5"/>
              <a:gd name="T19" fmla="*/ 18 h 54"/>
              <a:gd name="T20" fmla="*/ 2 w 5"/>
              <a:gd name="T21" fmla="*/ 18 h 54"/>
              <a:gd name="T22" fmla="*/ 2 w 5"/>
              <a:gd name="T23" fmla="*/ 16 h 54"/>
              <a:gd name="T24" fmla="*/ 2 w 5"/>
              <a:gd name="T25" fmla="*/ 13 h 54"/>
              <a:gd name="T26" fmla="*/ 0 w 5"/>
              <a:gd name="T27" fmla="*/ 13 h 54"/>
              <a:gd name="T28" fmla="*/ 0 w 5"/>
              <a:gd name="T29" fmla="*/ 7 h 54"/>
              <a:gd name="T30" fmla="*/ 1 w 5"/>
              <a:gd name="T31" fmla="*/ 5 h 54"/>
              <a:gd name="T32" fmla="*/ 1 w 5"/>
              <a:gd name="T33" fmla="*/ 0 h 54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5"/>
              <a:gd name="T52" fmla="*/ 0 h 54"/>
              <a:gd name="T53" fmla="*/ 5 w 5"/>
              <a:gd name="T54" fmla="*/ 54 h 54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5" h="54">
                <a:moveTo>
                  <a:pt x="1" y="0"/>
                </a:moveTo>
                <a:lnTo>
                  <a:pt x="1" y="0"/>
                </a:lnTo>
                <a:lnTo>
                  <a:pt x="2" y="0"/>
                </a:lnTo>
                <a:lnTo>
                  <a:pt x="5" y="3"/>
                </a:lnTo>
                <a:lnTo>
                  <a:pt x="5" y="51"/>
                </a:lnTo>
                <a:lnTo>
                  <a:pt x="2" y="54"/>
                </a:lnTo>
                <a:lnTo>
                  <a:pt x="1" y="54"/>
                </a:lnTo>
                <a:lnTo>
                  <a:pt x="1" y="51"/>
                </a:lnTo>
                <a:lnTo>
                  <a:pt x="0" y="49"/>
                </a:lnTo>
                <a:lnTo>
                  <a:pt x="0" y="18"/>
                </a:lnTo>
                <a:lnTo>
                  <a:pt x="2" y="18"/>
                </a:lnTo>
                <a:lnTo>
                  <a:pt x="2" y="16"/>
                </a:lnTo>
                <a:lnTo>
                  <a:pt x="2" y="13"/>
                </a:lnTo>
                <a:lnTo>
                  <a:pt x="0" y="13"/>
                </a:lnTo>
                <a:lnTo>
                  <a:pt x="0" y="7"/>
                </a:lnTo>
                <a:lnTo>
                  <a:pt x="1" y="5"/>
                </a:lnTo>
                <a:lnTo>
                  <a:pt x="1" y="0"/>
                </a:lnTo>
                <a:close/>
              </a:path>
            </a:pathLst>
          </a:custGeom>
          <a:gradFill rotWithShape="0">
            <a:gsLst>
              <a:gs pos="0">
                <a:srgbClr val="A98765"/>
              </a:gs>
              <a:gs pos="50000">
                <a:srgbClr val="FFCC99"/>
              </a:gs>
              <a:gs pos="100000">
                <a:srgbClr val="A98765"/>
              </a:gs>
            </a:gsLst>
            <a:lin ang="0" scaled="1"/>
          </a:gradFill>
          <a:ln w="3175" cap="flat" cmpd="sng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34976" name="Drawing 657"/>
          <xdr:cNvSpPr>
            <a:spLocks/>
          </xdr:cNvSpPr>
        </xdr:nvSpPr>
        <xdr:spPr bwMode="auto">
          <a:xfrm>
            <a:off x="316" y="27"/>
            <a:ext cx="10" cy="54"/>
          </a:xfrm>
          <a:custGeom>
            <a:avLst/>
            <a:gdLst>
              <a:gd name="T0" fmla="*/ 10 w 10"/>
              <a:gd name="T1" fmla="*/ 0 h 54"/>
              <a:gd name="T2" fmla="*/ 3 w 10"/>
              <a:gd name="T3" fmla="*/ 0 h 54"/>
              <a:gd name="T4" fmla="*/ 0 w 10"/>
              <a:gd name="T5" fmla="*/ 3 h 54"/>
              <a:gd name="T6" fmla="*/ 0 w 10"/>
              <a:gd name="T7" fmla="*/ 51 h 54"/>
              <a:gd name="T8" fmla="*/ 3 w 10"/>
              <a:gd name="T9" fmla="*/ 54 h 54"/>
              <a:gd name="T10" fmla="*/ 10 w 10"/>
              <a:gd name="T11" fmla="*/ 54 h 54"/>
              <a:gd name="T12" fmla="*/ 10 w 10"/>
              <a:gd name="T13" fmla="*/ 0 h 54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10"/>
              <a:gd name="T22" fmla="*/ 0 h 54"/>
              <a:gd name="T23" fmla="*/ 10 w 10"/>
              <a:gd name="T24" fmla="*/ 54 h 54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10" h="54">
                <a:moveTo>
                  <a:pt x="10" y="0"/>
                </a:moveTo>
                <a:lnTo>
                  <a:pt x="3" y="0"/>
                </a:lnTo>
                <a:lnTo>
                  <a:pt x="0" y="3"/>
                </a:lnTo>
                <a:lnTo>
                  <a:pt x="0" y="51"/>
                </a:lnTo>
                <a:lnTo>
                  <a:pt x="3" y="54"/>
                </a:lnTo>
                <a:lnTo>
                  <a:pt x="10" y="54"/>
                </a:lnTo>
                <a:lnTo>
                  <a:pt x="10" y="0"/>
                </a:lnTo>
                <a:close/>
              </a:path>
            </a:pathLst>
          </a:custGeom>
          <a:gradFill rotWithShape="0">
            <a:gsLst>
              <a:gs pos="0">
                <a:srgbClr val="A9A900"/>
              </a:gs>
              <a:gs pos="100000">
                <a:srgbClr val="FFFF00"/>
              </a:gs>
            </a:gsLst>
            <a:lin ang="0" scaled="1"/>
          </a:gradFill>
          <a:ln w="3175" cap="flat" cmpd="sng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34977" name="Freeform 50"/>
          <xdr:cNvSpPr>
            <a:spLocks noChangeArrowheads="1"/>
          </xdr:cNvSpPr>
        </xdr:nvSpPr>
        <xdr:spPr bwMode="auto">
          <a:xfrm>
            <a:off x="326" y="34"/>
            <a:ext cx="9" cy="1"/>
          </a:xfrm>
          <a:custGeom>
            <a:avLst/>
            <a:gdLst>
              <a:gd name="T0" fmla="*/ 0 w 9"/>
              <a:gd name="T1" fmla="*/ 0 h 1"/>
              <a:gd name="T2" fmla="*/ 9 w 9"/>
              <a:gd name="T3" fmla="*/ 0 h 1"/>
              <a:gd name="T4" fmla="*/ 0 60000 65536"/>
              <a:gd name="T5" fmla="*/ 0 60000 65536"/>
              <a:gd name="T6" fmla="*/ 0 w 9"/>
              <a:gd name="T7" fmla="*/ 0 h 1"/>
              <a:gd name="T8" fmla="*/ 9 w 9"/>
              <a:gd name="T9" fmla="*/ 1 h 1"/>
            </a:gdLst>
            <a:ahLst/>
            <a:cxnLst>
              <a:cxn ang="T4">
                <a:pos x="T0" y="T1"/>
              </a:cxn>
              <a:cxn ang="T5">
                <a:pos x="T2" y="T3"/>
              </a:cxn>
            </a:cxnLst>
            <a:rect l="T6" t="T7" r="T8" b="T9"/>
            <a:pathLst>
              <a:path w="9" h="1">
                <a:moveTo>
                  <a:pt x="0" y="0"/>
                </a:moveTo>
                <a:lnTo>
                  <a:pt x="9" y="0"/>
                </a:lnTo>
              </a:path>
            </a:pathLst>
          </a:custGeom>
          <a:solidFill>
            <a:srgbClr val="FFFFFF"/>
          </a:solidFill>
          <a:ln w="317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sp>
      <xdr:sp macro="" textlink="">
        <xdr:nvSpPr>
          <xdr:cNvPr id="34978" name="Line 51"/>
          <xdr:cNvSpPr>
            <a:spLocks noChangeShapeType="1"/>
          </xdr:cNvSpPr>
        </xdr:nvSpPr>
        <xdr:spPr bwMode="auto">
          <a:xfrm>
            <a:off x="326" y="40"/>
            <a:ext cx="10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9" name="Line 52"/>
          <xdr:cNvSpPr>
            <a:spLocks noChangeShapeType="1"/>
          </xdr:cNvSpPr>
        </xdr:nvSpPr>
        <xdr:spPr bwMode="auto">
          <a:xfrm>
            <a:off x="326" y="45"/>
            <a:ext cx="10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80" name="Freeform 53"/>
          <xdr:cNvSpPr>
            <a:spLocks noChangeArrowheads="1"/>
          </xdr:cNvSpPr>
        </xdr:nvSpPr>
        <xdr:spPr bwMode="auto">
          <a:xfrm>
            <a:off x="326" y="76"/>
            <a:ext cx="9" cy="1"/>
          </a:xfrm>
          <a:custGeom>
            <a:avLst/>
            <a:gdLst>
              <a:gd name="T0" fmla="*/ 0 w 9"/>
              <a:gd name="T1" fmla="*/ 0 h 1"/>
              <a:gd name="T2" fmla="*/ 9 w 9"/>
              <a:gd name="T3" fmla="*/ 0 h 1"/>
              <a:gd name="T4" fmla="*/ 0 60000 65536"/>
              <a:gd name="T5" fmla="*/ 0 60000 65536"/>
              <a:gd name="T6" fmla="*/ 0 w 9"/>
              <a:gd name="T7" fmla="*/ 0 h 1"/>
              <a:gd name="T8" fmla="*/ 9 w 9"/>
              <a:gd name="T9" fmla="*/ 1 h 1"/>
            </a:gdLst>
            <a:ahLst/>
            <a:cxnLst>
              <a:cxn ang="T4">
                <a:pos x="T0" y="T1"/>
              </a:cxn>
              <a:cxn ang="T5">
                <a:pos x="T2" y="T3"/>
              </a:cxn>
            </a:cxnLst>
            <a:rect l="T6" t="T7" r="T8" b="T9"/>
            <a:pathLst>
              <a:path w="9" h="1">
                <a:moveTo>
                  <a:pt x="0" y="0"/>
                </a:moveTo>
                <a:lnTo>
                  <a:pt x="9" y="0"/>
                </a:lnTo>
              </a:path>
            </a:pathLst>
          </a:custGeom>
          <a:solidFill>
            <a:srgbClr val="FFFFFF"/>
          </a:solidFill>
          <a:ln w="317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sp>
    </xdr:grpSp>
    <xdr:clientData/>
  </xdr:twoCellAnchor>
  <xdr:twoCellAnchor editAs="oneCell">
    <xdr:from>
      <xdr:col>4</xdr:col>
      <xdr:colOff>200025</xdr:colOff>
      <xdr:row>66</xdr:row>
      <xdr:rowOff>38100</xdr:rowOff>
    </xdr:from>
    <xdr:to>
      <xdr:col>10</xdr:col>
      <xdr:colOff>28575</xdr:colOff>
      <xdr:row>67</xdr:row>
      <xdr:rowOff>114300</xdr:rowOff>
    </xdr:to>
    <xdr:pic>
      <xdr:nvPicPr>
        <xdr:cNvPr id="349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791075" y="14373225"/>
          <a:ext cx="1038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68</xdr:row>
      <xdr:rowOff>142875</xdr:rowOff>
    </xdr:from>
    <xdr:to>
      <xdr:col>10</xdr:col>
      <xdr:colOff>38100</xdr:colOff>
      <xdr:row>70</xdr:row>
      <xdr:rowOff>9525</xdr:rowOff>
    </xdr:to>
    <xdr:pic>
      <xdr:nvPicPr>
        <xdr:cNvPr id="3493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810125" y="14878050"/>
          <a:ext cx="1028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28575</xdr:colOff>
      <xdr:row>66</xdr:row>
      <xdr:rowOff>161925</xdr:rowOff>
    </xdr:from>
    <xdr:to>
      <xdr:col>4</xdr:col>
      <xdr:colOff>0</xdr:colOff>
      <xdr:row>66</xdr:row>
      <xdr:rowOff>171450</xdr:rowOff>
    </xdr:to>
    <xdr:cxnSp macro="">
      <xdr:nvCxnSpPr>
        <xdr:cNvPr id="34936" name="Straight Arrow Connector 88"/>
        <xdr:cNvCxnSpPr>
          <a:cxnSpLocks noChangeShapeType="1"/>
        </xdr:cNvCxnSpPr>
      </xdr:nvCxnSpPr>
      <xdr:spPr bwMode="auto">
        <a:xfrm>
          <a:off x="4181475" y="14497050"/>
          <a:ext cx="409575" cy="952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</xdr:col>
      <xdr:colOff>85725</xdr:colOff>
      <xdr:row>69</xdr:row>
      <xdr:rowOff>142875</xdr:rowOff>
    </xdr:from>
    <xdr:to>
      <xdr:col>3</xdr:col>
      <xdr:colOff>180975</xdr:colOff>
      <xdr:row>69</xdr:row>
      <xdr:rowOff>142875</xdr:rowOff>
    </xdr:to>
    <xdr:cxnSp macro="">
      <xdr:nvCxnSpPr>
        <xdr:cNvPr id="34937" name="Straight Arrow Connector 92"/>
        <xdr:cNvCxnSpPr>
          <a:cxnSpLocks noChangeShapeType="1"/>
        </xdr:cNvCxnSpPr>
      </xdr:nvCxnSpPr>
      <xdr:spPr bwMode="auto">
        <a:xfrm>
          <a:off x="4133850" y="15078075"/>
          <a:ext cx="419100" cy="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4</xdr:col>
      <xdr:colOff>203200</xdr:colOff>
      <xdr:row>5</xdr:row>
      <xdr:rowOff>76200</xdr:rowOff>
    </xdr:from>
    <xdr:to>
      <xdr:col>10</xdr:col>
      <xdr:colOff>12700</xdr:colOff>
      <xdr:row>6</xdr:row>
      <xdr:rowOff>88900</xdr:rowOff>
    </xdr:to>
    <xdr:sp macro="" textlink="">
      <xdr:nvSpPr>
        <xdr:cNvPr id="87" name="Trapezoid 86"/>
        <xdr:cNvSpPr/>
      </xdr:nvSpPr>
      <xdr:spPr bwMode="auto">
        <a:xfrm rot="10800000">
          <a:off x="4794250" y="2209800"/>
          <a:ext cx="1019175" cy="212725"/>
        </a:xfrm>
        <a:prstGeom prst="trapezoid">
          <a:avLst/>
        </a:prstGeom>
        <a:blipFill>
          <a:blip xmlns:r="http://schemas.openxmlformats.org/officeDocument/2006/relationships" r:embed="rId7" cstate="print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endParaRPr lang="en-US"/>
        </a:p>
      </xdr:txBody>
    </xdr:sp>
    <xdr:clientData/>
  </xdr:twoCellAnchor>
  <xdr:twoCellAnchor>
    <xdr:from>
      <xdr:col>6</xdr:col>
      <xdr:colOff>180975</xdr:colOff>
      <xdr:row>16</xdr:row>
      <xdr:rowOff>190500</xdr:rowOff>
    </xdr:from>
    <xdr:to>
      <xdr:col>8</xdr:col>
      <xdr:colOff>38100</xdr:colOff>
      <xdr:row>20</xdr:row>
      <xdr:rowOff>133350</xdr:rowOff>
    </xdr:to>
    <xdr:pic>
      <xdr:nvPicPr>
        <xdr:cNvPr id="3493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24450" y="4524375"/>
          <a:ext cx="3429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20</xdr:row>
      <xdr:rowOff>104775</xdr:rowOff>
    </xdr:from>
    <xdr:to>
      <xdr:col>8</xdr:col>
      <xdr:colOff>38100</xdr:colOff>
      <xdr:row>24</xdr:row>
      <xdr:rowOff>38100</xdr:rowOff>
    </xdr:to>
    <xdr:pic>
      <xdr:nvPicPr>
        <xdr:cNvPr id="3494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24450" y="5238750"/>
          <a:ext cx="3429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24</xdr:row>
      <xdr:rowOff>0</xdr:rowOff>
    </xdr:from>
    <xdr:to>
      <xdr:col>8</xdr:col>
      <xdr:colOff>38100</xdr:colOff>
      <xdr:row>27</xdr:row>
      <xdr:rowOff>142875</xdr:rowOff>
    </xdr:to>
    <xdr:pic>
      <xdr:nvPicPr>
        <xdr:cNvPr id="34941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24450" y="5934075"/>
          <a:ext cx="3429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13</xdr:row>
      <xdr:rowOff>76200</xdr:rowOff>
    </xdr:from>
    <xdr:to>
      <xdr:col>8</xdr:col>
      <xdr:colOff>38100</xdr:colOff>
      <xdr:row>17</xdr:row>
      <xdr:rowOff>19050</xdr:rowOff>
    </xdr:to>
    <xdr:pic>
      <xdr:nvPicPr>
        <xdr:cNvPr id="3494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24450" y="3810000"/>
          <a:ext cx="3429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161925</xdr:colOff>
      <xdr:row>31</xdr:row>
      <xdr:rowOff>9525</xdr:rowOff>
    </xdr:from>
    <xdr:to>
      <xdr:col>8</xdr:col>
      <xdr:colOff>19050</xdr:colOff>
      <xdr:row>34</xdr:row>
      <xdr:rowOff>152400</xdr:rowOff>
    </xdr:to>
    <xdr:pic>
      <xdr:nvPicPr>
        <xdr:cNvPr id="3494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05400" y="7343775"/>
          <a:ext cx="3429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27</xdr:row>
      <xdr:rowOff>114300</xdr:rowOff>
    </xdr:from>
    <xdr:to>
      <xdr:col>8</xdr:col>
      <xdr:colOff>38100</xdr:colOff>
      <xdr:row>31</xdr:row>
      <xdr:rowOff>57150</xdr:rowOff>
    </xdr:to>
    <xdr:pic>
      <xdr:nvPicPr>
        <xdr:cNvPr id="3494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24450" y="6648450"/>
          <a:ext cx="3429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161925</xdr:colOff>
      <xdr:row>34</xdr:row>
      <xdr:rowOff>114300</xdr:rowOff>
    </xdr:from>
    <xdr:to>
      <xdr:col>8</xdr:col>
      <xdr:colOff>19050</xdr:colOff>
      <xdr:row>38</xdr:row>
      <xdr:rowOff>57150</xdr:rowOff>
    </xdr:to>
    <xdr:pic>
      <xdr:nvPicPr>
        <xdr:cNvPr id="3494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05400" y="8048625"/>
          <a:ext cx="3429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161925</xdr:colOff>
      <xdr:row>51</xdr:row>
      <xdr:rowOff>152400</xdr:rowOff>
    </xdr:from>
    <xdr:to>
      <xdr:col>8</xdr:col>
      <xdr:colOff>19050</xdr:colOff>
      <xdr:row>55</xdr:row>
      <xdr:rowOff>85725</xdr:rowOff>
    </xdr:to>
    <xdr:pic>
      <xdr:nvPicPr>
        <xdr:cNvPr id="3494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05400" y="11487150"/>
          <a:ext cx="3429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161925</xdr:colOff>
      <xdr:row>41</xdr:row>
      <xdr:rowOff>85725</xdr:rowOff>
    </xdr:from>
    <xdr:to>
      <xdr:col>8</xdr:col>
      <xdr:colOff>19050</xdr:colOff>
      <xdr:row>45</xdr:row>
      <xdr:rowOff>104775</xdr:rowOff>
    </xdr:to>
    <xdr:pic>
      <xdr:nvPicPr>
        <xdr:cNvPr id="3494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05400" y="9420225"/>
          <a:ext cx="342900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161925</xdr:colOff>
      <xdr:row>38</xdr:row>
      <xdr:rowOff>0</xdr:rowOff>
    </xdr:from>
    <xdr:to>
      <xdr:col>8</xdr:col>
      <xdr:colOff>19050</xdr:colOff>
      <xdr:row>41</xdr:row>
      <xdr:rowOff>142875</xdr:rowOff>
    </xdr:to>
    <xdr:pic>
      <xdr:nvPicPr>
        <xdr:cNvPr id="34948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05400" y="8734425"/>
          <a:ext cx="3429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47</xdr:row>
      <xdr:rowOff>85725</xdr:rowOff>
    </xdr:from>
    <xdr:to>
      <xdr:col>8</xdr:col>
      <xdr:colOff>38100</xdr:colOff>
      <xdr:row>51</xdr:row>
      <xdr:rowOff>190500</xdr:rowOff>
    </xdr:to>
    <xdr:pic>
      <xdr:nvPicPr>
        <xdr:cNvPr id="3494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24450" y="10620375"/>
          <a:ext cx="34290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9525</xdr:colOff>
      <xdr:row>61</xdr:row>
      <xdr:rowOff>114300</xdr:rowOff>
    </xdr:from>
    <xdr:to>
      <xdr:col>6</xdr:col>
      <xdr:colOff>38100</xdr:colOff>
      <xdr:row>61</xdr:row>
      <xdr:rowOff>114300</xdr:rowOff>
    </xdr:to>
    <xdr:cxnSp macro="">
      <xdr:nvCxnSpPr>
        <xdr:cNvPr id="34950" name="Straight Arrow Connector 102"/>
        <xdr:cNvCxnSpPr>
          <a:cxnSpLocks noChangeShapeType="1"/>
        </xdr:cNvCxnSpPr>
      </xdr:nvCxnSpPr>
      <xdr:spPr bwMode="auto">
        <a:xfrm>
          <a:off x="4162425" y="13449300"/>
          <a:ext cx="819150" cy="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</xdr:col>
      <xdr:colOff>38100</xdr:colOff>
      <xdr:row>35</xdr:row>
      <xdr:rowOff>142875</xdr:rowOff>
    </xdr:from>
    <xdr:to>
      <xdr:col>5</xdr:col>
      <xdr:colOff>104775</xdr:colOff>
      <xdr:row>35</xdr:row>
      <xdr:rowOff>142875</xdr:rowOff>
    </xdr:to>
    <xdr:cxnSp macro="">
      <xdr:nvCxnSpPr>
        <xdr:cNvPr id="34951" name="Straight Arrow Connector 103"/>
        <xdr:cNvCxnSpPr>
          <a:cxnSpLocks noChangeShapeType="1"/>
        </xdr:cNvCxnSpPr>
      </xdr:nvCxnSpPr>
      <xdr:spPr bwMode="auto">
        <a:xfrm>
          <a:off x="4086225" y="8277225"/>
          <a:ext cx="828675" cy="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</xdr:col>
      <xdr:colOff>57150</xdr:colOff>
      <xdr:row>56</xdr:row>
      <xdr:rowOff>123825</xdr:rowOff>
    </xdr:from>
    <xdr:to>
      <xdr:col>5</xdr:col>
      <xdr:colOff>133350</xdr:colOff>
      <xdr:row>56</xdr:row>
      <xdr:rowOff>133350</xdr:rowOff>
    </xdr:to>
    <xdr:cxnSp macro="">
      <xdr:nvCxnSpPr>
        <xdr:cNvPr id="34952" name="Straight Arrow Connector 104"/>
        <xdr:cNvCxnSpPr>
          <a:cxnSpLocks noChangeShapeType="1"/>
        </xdr:cNvCxnSpPr>
      </xdr:nvCxnSpPr>
      <xdr:spPr bwMode="auto">
        <a:xfrm>
          <a:off x="4105275" y="12458700"/>
          <a:ext cx="838200" cy="952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</xdr:col>
      <xdr:colOff>95250</xdr:colOff>
      <xdr:row>62</xdr:row>
      <xdr:rowOff>142875</xdr:rowOff>
    </xdr:from>
    <xdr:to>
      <xdr:col>6</xdr:col>
      <xdr:colOff>9525</xdr:colOff>
      <xdr:row>62</xdr:row>
      <xdr:rowOff>142875</xdr:rowOff>
    </xdr:to>
    <xdr:cxnSp macro="">
      <xdr:nvCxnSpPr>
        <xdr:cNvPr id="34953" name="Straight Arrow Connector 105"/>
        <xdr:cNvCxnSpPr>
          <a:cxnSpLocks noChangeShapeType="1"/>
        </xdr:cNvCxnSpPr>
      </xdr:nvCxnSpPr>
      <xdr:spPr bwMode="auto">
        <a:xfrm>
          <a:off x="4143375" y="13677900"/>
          <a:ext cx="809625" cy="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0</xdr:col>
      <xdr:colOff>4038600</xdr:colOff>
      <xdr:row>46</xdr:row>
      <xdr:rowOff>95250</xdr:rowOff>
    </xdr:from>
    <xdr:to>
      <xdr:col>3</xdr:col>
      <xdr:colOff>209550</xdr:colOff>
      <xdr:row>46</xdr:row>
      <xdr:rowOff>104775</xdr:rowOff>
    </xdr:to>
    <xdr:cxnSp macro="">
      <xdr:nvCxnSpPr>
        <xdr:cNvPr id="34954" name="Straight Arrow Connector 106"/>
        <xdr:cNvCxnSpPr>
          <a:cxnSpLocks noChangeShapeType="1"/>
        </xdr:cNvCxnSpPr>
      </xdr:nvCxnSpPr>
      <xdr:spPr bwMode="auto">
        <a:xfrm>
          <a:off x="4038600" y="10429875"/>
          <a:ext cx="542925" cy="952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3</xdr:col>
      <xdr:colOff>66675</xdr:colOff>
      <xdr:row>67</xdr:row>
      <xdr:rowOff>161925</xdr:rowOff>
    </xdr:from>
    <xdr:to>
      <xdr:col>11</xdr:col>
      <xdr:colOff>95250</xdr:colOff>
      <xdr:row>68</xdr:row>
      <xdr:rowOff>114300</xdr:rowOff>
    </xdr:to>
    <xdr:grpSp>
      <xdr:nvGrpSpPr>
        <xdr:cNvPr id="34955" name="Group 174"/>
        <xdr:cNvGrpSpPr>
          <a:grpSpLocks/>
        </xdr:cNvGrpSpPr>
      </xdr:nvGrpSpPr>
      <xdr:grpSpPr bwMode="auto">
        <a:xfrm>
          <a:off x="4435475" y="14906625"/>
          <a:ext cx="1692275" cy="155575"/>
          <a:chOff x="504" y="1385"/>
          <a:chExt cx="138" cy="19"/>
        </a:xfrm>
      </xdr:grpSpPr>
      <xdr:grpSp>
        <xdr:nvGrpSpPr>
          <xdr:cNvPr id="34967" name="Group 175"/>
          <xdr:cNvGrpSpPr>
            <a:grpSpLocks/>
          </xdr:cNvGrpSpPr>
        </xdr:nvGrpSpPr>
        <xdr:grpSpPr bwMode="auto">
          <a:xfrm>
            <a:off x="621" y="1385"/>
            <a:ext cx="21" cy="16"/>
            <a:chOff x="508" y="1283"/>
            <a:chExt cx="21" cy="16"/>
          </a:xfrm>
        </xdr:grpSpPr>
        <xdr:sp macro="" textlink="">
          <xdr:nvSpPr>
            <xdr:cNvPr id="34972" name="Line 176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73" name="Line 177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74" name="Line 178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  <xdr:grpSp>
        <xdr:nvGrpSpPr>
          <xdr:cNvPr id="34968" name="Group 179"/>
          <xdr:cNvGrpSpPr>
            <a:grpSpLocks/>
          </xdr:cNvGrpSpPr>
        </xdr:nvGrpSpPr>
        <xdr:grpSpPr bwMode="auto">
          <a:xfrm>
            <a:off x="504" y="1388"/>
            <a:ext cx="21" cy="16"/>
            <a:chOff x="508" y="1283"/>
            <a:chExt cx="21" cy="16"/>
          </a:xfrm>
        </xdr:grpSpPr>
        <xdr:sp macro="" textlink="">
          <xdr:nvSpPr>
            <xdr:cNvPr id="34969" name="Line 180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70" name="Line 181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71" name="Line 182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3</xdr:col>
      <xdr:colOff>47625</xdr:colOff>
      <xdr:row>70</xdr:row>
      <xdr:rowOff>38100</xdr:rowOff>
    </xdr:from>
    <xdr:to>
      <xdr:col>11</xdr:col>
      <xdr:colOff>76200</xdr:colOff>
      <xdr:row>70</xdr:row>
      <xdr:rowOff>190500</xdr:rowOff>
    </xdr:to>
    <xdr:grpSp>
      <xdr:nvGrpSpPr>
        <xdr:cNvPr id="34956" name="Group 174"/>
        <xdr:cNvGrpSpPr>
          <a:grpSpLocks/>
        </xdr:cNvGrpSpPr>
      </xdr:nvGrpSpPr>
      <xdr:grpSpPr bwMode="auto">
        <a:xfrm>
          <a:off x="4416425" y="15392400"/>
          <a:ext cx="1692275" cy="152400"/>
          <a:chOff x="504" y="1385"/>
          <a:chExt cx="138" cy="19"/>
        </a:xfrm>
      </xdr:grpSpPr>
      <xdr:grpSp>
        <xdr:nvGrpSpPr>
          <xdr:cNvPr id="34959" name="Group 175"/>
          <xdr:cNvGrpSpPr>
            <a:grpSpLocks/>
          </xdr:cNvGrpSpPr>
        </xdr:nvGrpSpPr>
        <xdr:grpSpPr bwMode="auto">
          <a:xfrm>
            <a:off x="621" y="1385"/>
            <a:ext cx="21" cy="16"/>
            <a:chOff x="508" y="1283"/>
            <a:chExt cx="21" cy="16"/>
          </a:xfrm>
        </xdr:grpSpPr>
        <xdr:sp macro="" textlink="">
          <xdr:nvSpPr>
            <xdr:cNvPr id="34964" name="Line 176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65" name="Line 177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66" name="Line 178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  <xdr:grpSp>
        <xdr:nvGrpSpPr>
          <xdr:cNvPr id="34960" name="Group 179"/>
          <xdr:cNvGrpSpPr>
            <a:grpSpLocks/>
          </xdr:cNvGrpSpPr>
        </xdr:nvGrpSpPr>
        <xdr:grpSpPr bwMode="auto">
          <a:xfrm>
            <a:off x="504" y="1388"/>
            <a:ext cx="21" cy="16"/>
            <a:chOff x="508" y="1283"/>
            <a:chExt cx="21" cy="16"/>
          </a:xfrm>
        </xdr:grpSpPr>
        <xdr:sp macro="" textlink="">
          <xdr:nvSpPr>
            <xdr:cNvPr id="34961" name="Line 180"/>
            <xdr:cNvSpPr>
              <a:spLocks noChangeShapeType="1"/>
            </xdr:cNvSpPr>
          </xdr:nvSpPr>
          <xdr:spPr bwMode="auto">
            <a:xfrm>
              <a:off x="508" y="1283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62" name="Line 181"/>
            <xdr:cNvSpPr>
              <a:spLocks noChangeShapeType="1"/>
            </xdr:cNvSpPr>
          </xdr:nvSpPr>
          <xdr:spPr bwMode="auto">
            <a:xfrm>
              <a:off x="508" y="1291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963" name="Line 182"/>
            <xdr:cNvSpPr>
              <a:spLocks noChangeShapeType="1"/>
            </xdr:cNvSpPr>
          </xdr:nvSpPr>
          <xdr:spPr bwMode="auto">
            <a:xfrm>
              <a:off x="508" y="1299"/>
              <a:ext cx="21" cy="0"/>
            </a:xfrm>
            <a:prstGeom prst="line">
              <a:avLst/>
            </a:prstGeom>
            <a:noFill/>
            <a:ln w="19050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6</xdr:col>
      <xdr:colOff>180975</xdr:colOff>
      <xdr:row>63</xdr:row>
      <xdr:rowOff>123825</xdr:rowOff>
    </xdr:from>
    <xdr:to>
      <xdr:col>7</xdr:col>
      <xdr:colOff>238125</xdr:colOff>
      <xdr:row>64</xdr:row>
      <xdr:rowOff>123825</xdr:rowOff>
    </xdr:to>
    <xdr:sp macro="" textlink="">
      <xdr:nvSpPr>
        <xdr:cNvPr id="34957" name="Flowchart: Document 125"/>
        <xdr:cNvSpPr>
          <a:spLocks noChangeArrowheads="1"/>
        </xdr:cNvSpPr>
      </xdr:nvSpPr>
      <xdr:spPr bwMode="auto">
        <a:xfrm>
          <a:off x="5124450" y="13858875"/>
          <a:ext cx="295275" cy="200025"/>
        </a:xfrm>
        <a:prstGeom prst="flowChartDocument">
          <a:avLst/>
        </a:prstGeom>
        <a:gradFill rotWithShape="1">
          <a:gsLst>
            <a:gs pos="0">
              <a:srgbClr val="959595"/>
            </a:gs>
            <a:gs pos="50000">
              <a:srgbClr val="D6D6D6"/>
            </a:gs>
            <a:gs pos="100000">
              <a:srgbClr val="FFFFFF"/>
            </a:gs>
          </a:gsLst>
          <a:lin ang="2700000" scaled="1"/>
        </a:gra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</xdr:colOff>
      <xdr:row>63</xdr:row>
      <xdr:rowOff>114300</xdr:rowOff>
    </xdr:from>
    <xdr:to>
      <xdr:col>6</xdr:col>
      <xdr:colOff>104775</xdr:colOff>
      <xdr:row>63</xdr:row>
      <xdr:rowOff>190500</xdr:rowOff>
    </xdr:to>
    <xdr:cxnSp macro="">
      <xdr:nvCxnSpPr>
        <xdr:cNvPr id="34958" name="Straight Arrow Connector 105"/>
        <xdr:cNvCxnSpPr>
          <a:cxnSpLocks noChangeShapeType="1"/>
        </xdr:cNvCxnSpPr>
      </xdr:nvCxnSpPr>
      <xdr:spPr bwMode="auto">
        <a:xfrm>
          <a:off x="4076700" y="13849350"/>
          <a:ext cx="971550" cy="762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30</xdr:row>
      <xdr:rowOff>19050</xdr:rowOff>
    </xdr:from>
    <xdr:to>
      <xdr:col>8</xdr:col>
      <xdr:colOff>228600</xdr:colOff>
      <xdr:row>34</xdr:row>
      <xdr:rowOff>142875</xdr:rowOff>
    </xdr:to>
    <xdr:grpSp>
      <xdr:nvGrpSpPr>
        <xdr:cNvPr id="30625" name="Group 1"/>
        <xdr:cNvGrpSpPr>
          <a:grpSpLocks/>
        </xdr:cNvGrpSpPr>
      </xdr:nvGrpSpPr>
      <xdr:grpSpPr bwMode="auto">
        <a:xfrm>
          <a:off x="3276600" y="4876800"/>
          <a:ext cx="1828800" cy="771525"/>
          <a:chOff x="0" y="0"/>
          <a:chExt cx="20176" cy="166"/>
        </a:xfrm>
      </xdr:grpSpPr>
      <xdr:sp macro="" textlink="">
        <xdr:nvSpPr>
          <xdr:cNvPr id="30716" name="Rectangle 92"/>
          <xdr:cNvSpPr>
            <a:spLocks noChangeArrowheads="1"/>
          </xdr:cNvSpPr>
        </xdr:nvSpPr>
        <xdr:spPr bwMode="auto">
          <a:xfrm>
            <a:off x="6968" y="46"/>
            <a:ext cx="6240" cy="64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30717" name="Group 93"/>
          <xdr:cNvGrpSpPr>
            <a:grpSpLocks/>
          </xdr:cNvGrpSpPr>
        </xdr:nvGrpSpPr>
        <xdr:grpSpPr bwMode="auto">
          <a:xfrm>
            <a:off x="6552" y="0"/>
            <a:ext cx="7176" cy="48"/>
            <a:chOff x="6552" y="0"/>
            <a:chExt cx="1380000" cy="480000"/>
          </a:xfrm>
        </xdr:grpSpPr>
        <xdr:sp macro="" textlink="">
          <xdr:nvSpPr>
            <xdr:cNvPr id="35863" name="Arc 200"/>
            <xdr:cNvSpPr>
              <a:spLocks/>
            </xdr:cNvSpPr>
          </xdr:nvSpPr>
          <xdr:spPr bwMode="auto">
            <a:xfrm flipV="1">
              <a:off x="86552" y="220000"/>
              <a:ext cx="160000" cy="260000"/>
            </a:xfrm>
            <a:custGeom>
              <a:avLst/>
              <a:gdLst>
                <a:gd name="T0" fmla="*/ 0 w 21600"/>
                <a:gd name="T1" fmla="*/ 0 h 21600"/>
                <a:gd name="T2" fmla="*/ 2147483647 w 21600"/>
                <a:gd name="T3" fmla="*/ 2147483647 h 21600"/>
                <a:gd name="T4" fmla="*/ 0 w 21600"/>
                <a:gd name="T5" fmla="*/ 2147483647 h 21600"/>
                <a:gd name="T6" fmla="*/ 0 60000 65536"/>
                <a:gd name="T7" fmla="*/ 0 60000 65536"/>
                <a:gd name="T8" fmla="*/ 0 60000 65536"/>
                <a:gd name="T9" fmla="*/ 0 w 21600"/>
                <a:gd name="T10" fmla="*/ 0 h 21600"/>
                <a:gd name="T11" fmla="*/ 21600 w 21600"/>
                <a:gd name="T12" fmla="*/ 21600 h 21600"/>
              </a:gdLst>
              <a:ahLst/>
              <a:cxnLst>
                <a:cxn ang="T6">
                  <a:pos x="T0" y="T1"/>
                </a:cxn>
                <a:cxn ang="T7">
                  <a:pos x="T2" y="T3"/>
                </a:cxn>
                <a:cxn ang="T8">
                  <a:pos x="T4" y="T5"/>
                </a:cxn>
              </a:cxnLst>
              <a:rect l="T9" t="T10" r="T11" b="T12"/>
              <a:pathLst>
                <a:path w="21600" h="21600" fill="none" extrusionOk="0">
                  <a:moveTo>
                    <a:pt x="-1" y="0"/>
                  </a:moveTo>
                  <a:cubicBezTo>
                    <a:pt x="11929" y="0"/>
                    <a:pt x="21600" y="9670"/>
                    <a:pt x="21600" y="21600"/>
                  </a:cubicBezTo>
                </a:path>
                <a:path w="21600" h="21600" stroke="0" extrusionOk="0">
                  <a:moveTo>
                    <a:pt x="-1" y="0"/>
                  </a:moveTo>
                  <a:cubicBezTo>
                    <a:pt x="11929" y="0"/>
                    <a:pt x="21600" y="9670"/>
                    <a:pt x="21600" y="21600"/>
                  </a:cubicBezTo>
                  <a:lnTo>
                    <a:pt x="0" y="21600"/>
                  </a:lnTo>
                  <a:close/>
                </a:path>
              </a:pathLst>
            </a:custGeom>
            <a:noFill/>
            <a:ln w="1714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864" name="Arc 201"/>
            <xdr:cNvSpPr>
              <a:spLocks/>
            </xdr:cNvSpPr>
          </xdr:nvSpPr>
          <xdr:spPr bwMode="auto">
            <a:xfrm flipH="1" flipV="1">
              <a:off x="1146552" y="220000"/>
              <a:ext cx="140000" cy="260000"/>
            </a:xfrm>
            <a:custGeom>
              <a:avLst/>
              <a:gdLst>
                <a:gd name="T0" fmla="*/ 0 w 21600"/>
                <a:gd name="T1" fmla="*/ 0 h 21600"/>
                <a:gd name="T2" fmla="*/ 2147483647 w 21600"/>
                <a:gd name="T3" fmla="*/ 2147483647 h 21600"/>
                <a:gd name="T4" fmla="*/ 0 w 21600"/>
                <a:gd name="T5" fmla="*/ 2147483647 h 21600"/>
                <a:gd name="T6" fmla="*/ 0 60000 65536"/>
                <a:gd name="T7" fmla="*/ 0 60000 65536"/>
                <a:gd name="T8" fmla="*/ 0 60000 65536"/>
                <a:gd name="T9" fmla="*/ 0 w 21600"/>
                <a:gd name="T10" fmla="*/ 0 h 21600"/>
                <a:gd name="T11" fmla="*/ 21600 w 21600"/>
                <a:gd name="T12" fmla="*/ 21600 h 21600"/>
              </a:gdLst>
              <a:ahLst/>
              <a:cxnLst>
                <a:cxn ang="T6">
                  <a:pos x="T0" y="T1"/>
                </a:cxn>
                <a:cxn ang="T7">
                  <a:pos x="T2" y="T3"/>
                </a:cxn>
                <a:cxn ang="T8">
                  <a:pos x="T4" y="T5"/>
                </a:cxn>
              </a:cxnLst>
              <a:rect l="T9" t="T10" r="T11" b="T12"/>
              <a:pathLst>
                <a:path w="21600" h="21600" fill="none" extrusionOk="0">
                  <a:moveTo>
                    <a:pt x="-1" y="0"/>
                  </a:moveTo>
                  <a:cubicBezTo>
                    <a:pt x="11929" y="0"/>
                    <a:pt x="21600" y="9670"/>
                    <a:pt x="21600" y="21600"/>
                  </a:cubicBezTo>
                </a:path>
                <a:path w="21600" h="21600" stroke="0" extrusionOk="0">
                  <a:moveTo>
                    <a:pt x="-1" y="0"/>
                  </a:moveTo>
                  <a:cubicBezTo>
                    <a:pt x="11929" y="0"/>
                    <a:pt x="21600" y="9670"/>
                    <a:pt x="21600" y="21600"/>
                  </a:cubicBezTo>
                  <a:lnTo>
                    <a:pt x="0" y="21600"/>
                  </a:lnTo>
                  <a:close/>
                </a:path>
              </a:pathLst>
            </a:custGeom>
            <a:noFill/>
            <a:ln w="1714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865" name="Rectangle 121"/>
            <xdr:cNvSpPr>
              <a:spLocks noChangeArrowheads="1"/>
            </xdr:cNvSpPr>
          </xdr:nvSpPr>
          <xdr:spPr bwMode="auto">
            <a:xfrm>
              <a:off x="6552" y="0"/>
              <a:ext cx="1380000" cy="220000"/>
            </a:xfrm>
            <a:prstGeom prst="rect">
              <a:avLst/>
            </a:prstGeom>
            <a:solidFill>
              <a:srgbClr val="FF0000"/>
            </a:solidFill>
            <a:ln w="1714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5866" name="Drawing 1185"/>
            <xdr:cNvSpPr>
              <a:spLocks/>
            </xdr:cNvSpPr>
          </xdr:nvSpPr>
          <xdr:spPr bwMode="auto">
            <a:xfrm>
              <a:off x="186552" y="220000"/>
              <a:ext cx="1020000" cy="260000"/>
            </a:xfrm>
            <a:custGeom>
              <a:avLst/>
              <a:gdLst>
                <a:gd name="T0" fmla="*/ 2147483647 w 16384"/>
                <a:gd name="T1" fmla="*/ 2147483647 h 16384"/>
                <a:gd name="T2" fmla="*/ 0 w 16384"/>
                <a:gd name="T3" fmla="*/ 2147483647 h 16384"/>
                <a:gd name="T4" fmla="*/ 2147483647 w 16384"/>
                <a:gd name="T5" fmla="*/ 2147483647 h 16384"/>
                <a:gd name="T6" fmla="*/ 2147483647 w 16384"/>
                <a:gd name="T7" fmla="*/ 2147483647 h 16384"/>
                <a:gd name="T8" fmla="*/ 2147483647 w 16384"/>
                <a:gd name="T9" fmla="*/ 2147483647 h 16384"/>
                <a:gd name="T10" fmla="*/ 2147483647 w 16384"/>
                <a:gd name="T11" fmla="*/ 2147483647 h 16384"/>
                <a:gd name="T12" fmla="*/ 2147483647 w 16384"/>
                <a:gd name="T13" fmla="*/ 2147483647 h 16384"/>
                <a:gd name="T14" fmla="*/ 2147483647 w 16384"/>
                <a:gd name="T15" fmla="*/ 2147483647 h 16384"/>
                <a:gd name="T16" fmla="*/ 2147483647 w 16384"/>
                <a:gd name="T17" fmla="*/ 2147483647 h 16384"/>
                <a:gd name="T18" fmla="*/ 2147483647 w 16384"/>
                <a:gd name="T19" fmla="*/ 2147483647 h 16384"/>
                <a:gd name="T20" fmla="*/ 2147483647 w 16384"/>
                <a:gd name="T21" fmla="*/ 0 h 16384"/>
                <a:gd name="T22" fmla="*/ 2147483647 w 16384"/>
                <a:gd name="T23" fmla="*/ 0 h 16384"/>
                <a:gd name="T24" fmla="*/ 2147483647 w 16384"/>
                <a:gd name="T25" fmla="*/ 2147483647 h 16384"/>
                <a:gd name="T26" fmla="*/ 2147483647 w 16384"/>
                <a:gd name="T27" fmla="*/ 2147483647 h 16384"/>
                <a:gd name="T28" fmla="*/ 2147483647 w 16384"/>
                <a:gd name="T29" fmla="*/ 2147483647 h 16384"/>
                <a:gd name="T30" fmla="*/ 2147483647 w 16384"/>
                <a:gd name="T31" fmla="*/ 2147483647 h 16384"/>
                <a:gd name="T32" fmla="*/ 2147483647 w 16384"/>
                <a:gd name="T33" fmla="*/ 2147483647 h 16384"/>
                <a:gd name="T34" fmla="*/ 2147483647 w 16384"/>
                <a:gd name="T35" fmla="*/ 2147483647 h 16384"/>
                <a:gd name="T36" fmla="*/ 2147483647 w 16384"/>
                <a:gd name="T37" fmla="*/ 2147483647 h 16384"/>
                <a:gd name="T38" fmla="*/ 2147483647 w 16384"/>
                <a:gd name="T39" fmla="*/ 2147483647 h 16384"/>
                <a:gd name="T40" fmla="*/ 2147483647 w 16384"/>
                <a:gd name="T41" fmla="*/ 2147483647 h 16384"/>
                <a:gd name="T42" fmla="*/ 2147483647 w 16384"/>
                <a:gd name="T43" fmla="*/ 2147483647 h 16384"/>
                <a:gd name="T44" fmla="*/ 0 60000 65536"/>
                <a:gd name="T45" fmla="*/ 0 60000 65536"/>
                <a:gd name="T46" fmla="*/ 0 60000 65536"/>
                <a:gd name="T47" fmla="*/ 0 60000 65536"/>
                <a:gd name="T48" fmla="*/ 0 60000 65536"/>
                <a:gd name="T49" fmla="*/ 0 60000 65536"/>
                <a:gd name="T50" fmla="*/ 0 60000 65536"/>
                <a:gd name="T51" fmla="*/ 0 60000 65536"/>
                <a:gd name="T52" fmla="*/ 0 60000 65536"/>
                <a:gd name="T53" fmla="*/ 0 60000 65536"/>
                <a:gd name="T54" fmla="*/ 0 60000 65536"/>
                <a:gd name="T55" fmla="*/ 0 60000 65536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w 16384"/>
                <a:gd name="T67" fmla="*/ 0 h 16384"/>
                <a:gd name="T68" fmla="*/ 16384 w 16384"/>
                <a:gd name="T69" fmla="*/ 16384 h 16384"/>
              </a:gdLst>
              <a:ahLst/>
              <a:cxnLst>
                <a:cxn ang="T44">
                  <a:pos x="T0" y="T1"/>
                </a:cxn>
                <a:cxn ang="T45">
                  <a:pos x="T2" y="T3"/>
                </a:cxn>
                <a:cxn ang="T46">
                  <a:pos x="T4" y="T5"/>
                </a:cxn>
                <a:cxn ang="T47">
                  <a:pos x="T6" y="T7"/>
                </a:cxn>
                <a:cxn ang="T48">
                  <a:pos x="T8" y="T9"/>
                </a:cxn>
                <a:cxn ang="T49">
                  <a:pos x="T10" y="T11"/>
                </a:cxn>
                <a:cxn ang="T50">
                  <a:pos x="T12" y="T13"/>
                </a:cxn>
                <a:cxn ang="T51">
                  <a:pos x="T14" y="T15"/>
                </a:cxn>
                <a:cxn ang="T52">
                  <a:pos x="T16" y="T17"/>
                </a:cxn>
                <a:cxn ang="T53">
                  <a:pos x="T18" y="T19"/>
                </a:cxn>
                <a:cxn ang="T54">
                  <a:pos x="T20" y="T21"/>
                </a:cxn>
                <a:cxn ang="T55">
                  <a:pos x="T22" y="T23"/>
                </a:cxn>
                <a:cxn ang="T56">
                  <a:pos x="T24" y="T25"/>
                </a:cxn>
                <a:cxn ang="T57">
                  <a:pos x="T26" y="T27"/>
                </a:cxn>
                <a:cxn ang="T58">
                  <a:pos x="T28" y="T29"/>
                </a:cxn>
                <a:cxn ang="T59">
                  <a:pos x="T30" y="T31"/>
                </a:cxn>
                <a:cxn ang="T60">
                  <a:pos x="T32" y="T33"/>
                </a:cxn>
                <a:cxn ang="T61">
                  <a:pos x="T34" y="T35"/>
                </a:cxn>
                <a:cxn ang="T62">
                  <a:pos x="T36" y="T37"/>
                </a:cxn>
                <a:cxn ang="T63">
                  <a:pos x="T38" y="T39"/>
                </a:cxn>
                <a:cxn ang="T64">
                  <a:pos x="T40" y="T41"/>
                </a:cxn>
                <a:cxn ang="T65">
                  <a:pos x="T42" y="T43"/>
                </a:cxn>
              </a:cxnLst>
              <a:rect l="T66" t="T67" r="T68" b="T69"/>
              <a:pathLst>
                <a:path w="16384" h="16384">
                  <a:moveTo>
                    <a:pt x="16384" y="13653"/>
                  </a:moveTo>
                  <a:lnTo>
                    <a:pt x="0" y="13263"/>
                  </a:lnTo>
                  <a:lnTo>
                    <a:pt x="164" y="12093"/>
                  </a:lnTo>
                  <a:lnTo>
                    <a:pt x="410" y="11703"/>
                  </a:lnTo>
                  <a:lnTo>
                    <a:pt x="573" y="9362"/>
                  </a:lnTo>
                  <a:lnTo>
                    <a:pt x="737" y="8192"/>
                  </a:lnTo>
                  <a:lnTo>
                    <a:pt x="983" y="4681"/>
                  </a:lnTo>
                  <a:lnTo>
                    <a:pt x="983" y="3511"/>
                  </a:lnTo>
                  <a:lnTo>
                    <a:pt x="1065" y="2341"/>
                  </a:lnTo>
                  <a:lnTo>
                    <a:pt x="1229" y="1170"/>
                  </a:lnTo>
                  <a:lnTo>
                    <a:pt x="1311" y="0"/>
                  </a:lnTo>
                  <a:lnTo>
                    <a:pt x="15401" y="0"/>
                  </a:lnTo>
                  <a:lnTo>
                    <a:pt x="15237" y="1170"/>
                  </a:lnTo>
                  <a:lnTo>
                    <a:pt x="15483" y="1170"/>
                  </a:lnTo>
                  <a:lnTo>
                    <a:pt x="15483" y="4681"/>
                  </a:lnTo>
                  <a:lnTo>
                    <a:pt x="15729" y="4681"/>
                  </a:lnTo>
                  <a:lnTo>
                    <a:pt x="15647" y="5851"/>
                  </a:lnTo>
                  <a:lnTo>
                    <a:pt x="15647" y="7022"/>
                  </a:lnTo>
                  <a:lnTo>
                    <a:pt x="15892" y="10533"/>
                  </a:lnTo>
                  <a:lnTo>
                    <a:pt x="16384" y="13653"/>
                  </a:lnTo>
                  <a:lnTo>
                    <a:pt x="16220" y="15994"/>
                  </a:lnTo>
                  <a:lnTo>
                    <a:pt x="16384" y="16384"/>
                  </a:lnTo>
                </a:path>
              </a:pathLst>
            </a:custGeom>
            <a:solidFill>
              <a:srgbClr val="FF0000"/>
            </a:solidFill>
            <a:ln w="17145" cap="flat">
              <a:solidFill>
                <a:srgbClr val="000000"/>
              </a:solidFill>
              <a:prstDash val="solid"/>
              <a:round/>
              <a:headEnd/>
              <a:tailEnd/>
            </a:ln>
          </xdr:spPr>
        </xdr:sp>
      </xdr:grpSp>
      <xdr:grpSp>
        <xdr:nvGrpSpPr>
          <xdr:cNvPr id="30718" name="Group 94"/>
          <xdr:cNvGrpSpPr>
            <a:grpSpLocks/>
          </xdr:cNvGrpSpPr>
        </xdr:nvGrpSpPr>
        <xdr:grpSpPr bwMode="auto">
          <a:xfrm>
            <a:off x="6552" y="112"/>
            <a:ext cx="7384" cy="54"/>
            <a:chOff x="6552" y="112"/>
            <a:chExt cx="1420000" cy="540000"/>
          </a:xfrm>
        </xdr:grpSpPr>
        <xdr:sp macro="" textlink="">
          <xdr:nvSpPr>
            <xdr:cNvPr id="35859" name="Rectangle 115"/>
            <xdr:cNvSpPr>
              <a:spLocks noChangeArrowheads="1"/>
            </xdr:cNvSpPr>
          </xdr:nvSpPr>
          <xdr:spPr bwMode="auto">
            <a:xfrm>
              <a:off x="6552" y="340112"/>
              <a:ext cx="1420000" cy="200000"/>
            </a:xfrm>
            <a:prstGeom prst="rect">
              <a:avLst/>
            </a:prstGeom>
            <a:solidFill>
              <a:srgbClr val="FF0000"/>
            </a:solidFill>
            <a:ln w="1714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5860" name="Drawing 1184"/>
            <xdr:cNvSpPr>
              <a:spLocks/>
            </xdr:cNvSpPr>
          </xdr:nvSpPr>
          <xdr:spPr bwMode="auto">
            <a:xfrm>
              <a:off x="166552" y="112"/>
              <a:ext cx="1060000" cy="320000"/>
            </a:xfrm>
            <a:custGeom>
              <a:avLst/>
              <a:gdLst>
                <a:gd name="T0" fmla="*/ 2147483647 w 16384"/>
                <a:gd name="T1" fmla="*/ 0 h 16384"/>
                <a:gd name="T2" fmla="*/ 2147483647 w 16384"/>
                <a:gd name="T3" fmla="*/ 0 h 16384"/>
                <a:gd name="T4" fmla="*/ 0 w 16384"/>
                <a:gd name="T5" fmla="*/ 0 h 16384"/>
                <a:gd name="T6" fmla="*/ 2147483647 w 16384"/>
                <a:gd name="T7" fmla="*/ 2147483647 h 16384"/>
                <a:gd name="T8" fmla="*/ 2147483647 w 16384"/>
                <a:gd name="T9" fmla="*/ 2147483647 h 16384"/>
                <a:gd name="T10" fmla="*/ 2147483647 w 16384"/>
                <a:gd name="T11" fmla="*/ 2147483647 h 16384"/>
                <a:gd name="T12" fmla="*/ 2147483647 w 16384"/>
                <a:gd name="T13" fmla="*/ 2147483647 h 16384"/>
                <a:gd name="T14" fmla="*/ 2147483647 w 16384"/>
                <a:gd name="T15" fmla="*/ 2147483647 h 16384"/>
                <a:gd name="T16" fmla="*/ 2147483647 w 16384"/>
                <a:gd name="T17" fmla="*/ 2147483647 h 16384"/>
                <a:gd name="T18" fmla="*/ 2147483647 w 16384"/>
                <a:gd name="T19" fmla="*/ 2147483647 h 16384"/>
                <a:gd name="T20" fmla="*/ 2147483647 w 16384"/>
                <a:gd name="T21" fmla="*/ 2147483647 h 16384"/>
                <a:gd name="T22" fmla="*/ 2147483647 w 16384"/>
                <a:gd name="T23" fmla="*/ 2147483647 h 16384"/>
                <a:gd name="T24" fmla="*/ 2147483647 w 16384"/>
                <a:gd name="T25" fmla="*/ 2147483647 h 16384"/>
                <a:gd name="T26" fmla="*/ 2147483647 w 16384"/>
                <a:gd name="T27" fmla="*/ 2147483647 h 16384"/>
                <a:gd name="T28" fmla="*/ 2147483647 w 16384"/>
                <a:gd name="T29" fmla="*/ 2147483647 h 16384"/>
                <a:gd name="T30" fmla="*/ 2147483647 w 16384"/>
                <a:gd name="T31" fmla="*/ 2147483647 h 16384"/>
                <a:gd name="T32" fmla="*/ 2147483647 w 16384"/>
                <a:gd name="T33" fmla="*/ 2147483647 h 16384"/>
                <a:gd name="T34" fmla="*/ 2147483647 w 16384"/>
                <a:gd name="T35" fmla="*/ 2147483647 h 16384"/>
                <a:gd name="T36" fmla="*/ 2147483647 w 16384"/>
                <a:gd name="T37" fmla="*/ 2147483647 h 16384"/>
                <a:gd name="T38" fmla="*/ 2147483647 w 16384"/>
                <a:gd name="T39" fmla="*/ 2147483647 h 16384"/>
                <a:gd name="T40" fmla="*/ 2147483647 w 16384"/>
                <a:gd name="T41" fmla="*/ 2147483647 h 16384"/>
                <a:gd name="T42" fmla="*/ 2147483647 w 16384"/>
                <a:gd name="T43" fmla="*/ 2147483647 h 16384"/>
                <a:gd name="T44" fmla="*/ 2147483647 w 16384"/>
                <a:gd name="T45" fmla="*/ 2147483647 h 16384"/>
                <a:gd name="T46" fmla="*/ 2147483647 w 16384"/>
                <a:gd name="T47" fmla="*/ 2147483647 h 16384"/>
                <a:gd name="T48" fmla="*/ 2147483647 w 16384"/>
                <a:gd name="T49" fmla="*/ 2147483647 h 16384"/>
                <a:gd name="T50" fmla="*/ 2147483647 w 16384"/>
                <a:gd name="T51" fmla="*/ 2147483647 h 16384"/>
                <a:gd name="T52" fmla="*/ 2147483647 w 16384"/>
                <a:gd name="T53" fmla="*/ 2147483647 h 16384"/>
                <a:gd name="T54" fmla="*/ 2147483647 w 16384"/>
                <a:gd name="T55" fmla="*/ 2147483647 h 16384"/>
                <a:gd name="T56" fmla="*/ 2147483647 w 16384"/>
                <a:gd name="T57" fmla="*/ 2147483647 h 16384"/>
                <a:gd name="T58" fmla="*/ 2147483647 w 16384"/>
                <a:gd name="T59" fmla="*/ 2147483647 h 16384"/>
                <a:gd name="T60" fmla="*/ 2147483647 w 16384"/>
                <a:gd name="T61" fmla="*/ 2147483647 h 16384"/>
                <a:gd name="T62" fmla="*/ 2147483647 w 16384"/>
                <a:gd name="T63" fmla="*/ 2147483647 h 16384"/>
                <a:gd name="T64" fmla="*/ 2147483647 w 16384"/>
                <a:gd name="T65" fmla="*/ 2147483647 h 16384"/>
                <a:gd name="T66" fmla="*/ 2147483647 w 16384"/>
                <a:gd name="T67" fmla="*/ 2147483647 h 16384"/>
                <a:gd name="T68" fmla="*/ 2147483647 w 16384"/>
                <a:gd name="T69" fmla="*/ 2147483647 h 16384"/>
                <a:gd name="T70" fmla="*/ 2147483647 w 16384"/>
                <a:gd name="T71" fmla="*/ 2147483647 h 16384"/>
                <a:gd name="T72" fmla="*/ 2147483647 w 16384"/>
                <a:gd name="T73" fmla="*/ 2147483647 h 16384"/>
                <a:gd name="T74" fmla="*/ 2147483647 w 16384"/>
                <a:gd name="T75" fmla="*/ 2147483647 h 16384"/>
                <a:gd name="T76" fmla="*/ 2147483647 w 16384"/>
                <a:gd name="T77" fmla="*/ 2147483647 h 16384"/>
                <a:gd name="T78" fmla="*/ 2147483647 w 16384"/>
                <a:gd name="T79" fmla="*/ 2147483647 h 16384"/>
                <a:gd name="T80" fmla="*/ 2147483647 w 16384"/>
                <a:gd name="T81" fmla="*/ 2147483647 h 16384"/>
                <a:gd name="T82" fmla="*/ 2147483647 w 16384"/>
                <a:gd name="T83" fmla="*/ 2147483647 h 16384"/>
                <a:gd name="T84" fmla="*/ 2147483647 w 16384"/>
                <a:gd name="T85" fmla="*/ 0 h 16384"/>
                <a:gd name="T86" fmla="*/ 2147483647 w 16384"/>
                <a:gd name="T87" fmla="*/ 2147483647 h 16384"/>
                <a:gd name="T88" fmla="*/ 2147483647 w 16384"/>
                <a:gd name="T89" fmla="*/ 0 h 16384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w 16384"/>
                <a:gd name="T136" fmla="*/ 0 h 16384"/>
                <a:gd name="T137" fmla="*/ 16384 w 16384"/>
                <a:gd name="T138" fmla="*/ 16384 h 16384"/>
              </a:gdLst>
              <a:ahLst/>
              <a:cxnLst>
                <a:cxn ang="T90">
                  <a:pos x="T0" y="T1"/>
                </a:cxn>
                <a:cxn ang="T91">
                  <a:pos x="T2" y="T3"/>
                </a:cxn>
                <a:cxn ang="T92">
                  <a:pos x="T4" y="T5"/>
                </a:cxn>
                <a:cxn ang="T93">
                  <a:pos x="T6" y="T7"/>
                </a:cxn>
                <a:cxn ang="T94">
                  <a:pos x="T8" y="T9"/>
                </a:cxn>
                <a:cxn ang="T95">
                  <a:pos x="T10" y="T11"/>
                </a:cxn>
                <a:cxn ang="T96">
                  <a:pos x="T12" y="T13"/>
                </a:cxn>
                <a:cxn ang="T97">
                  <a:pos x="T14" y="T15"/>
                </a:cxn>
                <a:cxn ang="T98">
                  <a:pos x="T16" y="T17"/>
                </a:cxn>
                <a:cxn ang="T99">
                  <a:pos x="T18" y="T19"/>
                </a:cxn>
                <a:cxn ang="T100">
                  <a:pos x="T20" y="T21"/>
                </a:cxn>
                <a:cxn ang="T101">
                  <a:pos x="T22" y="T23"/>
                </a:cxn>
                <a:cxn ang="T102">
                  <a:pos x="T24" y="T25"/>
                </a:cxn>
                <a:cxn ang="T103">
                  <a:pos x="T26" y="T27"/>
                </a:cxn>
                <a:cxn ang="T104">
                  <a:pos x="T28" y="T29"/>
                </a:cxn>
                <a:cxn ang="T105">
                  <a:pos x="T30" y="T31"/>
                </a:cxn>
                <a:cxn ang="T106">
                  <a:pos x="T32" y="T33"/>
                </a:cxn>
                <a:cxn ang="T107">
                  <a:pos x="T34" y="T35"/>
                </a:cxn>
                <a:cxn ang="T108">
                  <a:pos x="T36" y="T37"/>
                </a:cxn>
                <a:cxn ang="T109">
                  <a:pos x="T38" y="T39"/>
                </a:cxn>
                <a:cxn ang="T110">
                  <a:pos x="T40" y="T41"/>
                </a:cxn>
                <a:cxn ang="T111">
                  <a:pos x="T42" y="T43"/>
                </a:cxn>
                <a:cxn ang="T112">
                  <a:pos x="T44" y="T45"/>
                </a:cxn>
                <a:cxn ang="T113">
                  <a:pos x="T46" y="T47"/>
                </a:cxn>
                <a:cxn ang="T114">
                  <a:pos x="T48" y="T49"/>
                </a:cxn>
                <a:cxn ang="T115">
                  <a:pos x="T50" y="T51"/>
                </a:cxn>
                <a:cxn ang="T116">
                  <a:pos x="T52" y="T53"/>
                </a:cxn>
                <a:cxn ang="T117">
                  <a:pos x="T54" y="T55"/>
                </a:cxn>
                <a:cxn ang="T118">
                  <a:pos x="T56" y="T57"/>
                </a:cxn>
                <a:cxn ang="T119">
                  <a:pos x="T58" y="T59"/>
                </a:cxn>
                <a:cxn ang="T120">
                  <a:pos x="T60" y="T61"/>
                </a:cxn>
                <a:cxn ang="T121">
                  <a:pos x="T62" y="T63"/>
                </a:cxn>
                <a:cxn ang="T122">
                  <a:pos x="T64" y="T65"/>
                </a:cxn>
                <a:cxn ang="T123">
                  <a:pos x="T66" y="T67"/>
                </a:cxn>
                <a:cxn ang="T124">
                  <a:pos x="T68" y="T69"/>
                </a:cxn>
                <a:cxn ang="T125">
                  <a:pos x="T70" y="T71"/>
                </a:cxn>
                <a:cxn ang="T126">
                  <a:pos x="T72" y="T73"/>
                </a:cxn>
                <a:cxn ang="T127">
                  <a:pos x="T74" y="T75"/>
                </a:cxn>
                <a:cxn ang="T128">
                  <a:pos x="T76" y="T77"/>
                </a:cxn>
                <a:cxn ang="T129">
                  <a:pos x="T78" y="T79"/>
                </a:cxn>
                <a:cxn ang="T130">
                  <a:pos x="T80" y="T81"/>
                </a:cxn>
                <a:cxn ang="T131">
                  <a:pos x="T82" y="T83"/>
                </a:cxn>
                <a:cxn ang="T132">
                  <a:pos x="T84" y="T85"/>
                </a:cxn>
                <a:cxn ang="T133">
                  <a:pos x="T86" y="T87"/>
                </a:cxn>
                <a:cxn ang="T134">
                  <a:pos x="T88" y="T89"/>
                </a:cxn>
              </a:cxnLst>
              <a:rect l="T135" t="T136" r="T137" b="T138"/>
              <a:pathLst>
                <a:path w="16384" h="16384">
                  <a:moveTo>
                    <a:pt x="16384" y="0"/>
                  </a:moveTo>
                  <a:lnTo>
                    <a:pt x="16308" y="0"/>
                  </a:lnTo>
                  <a:lnTo>
                    <a:pt x="0" y="0"/>
                  </a:lnTo>
                  <a:lnTo>
                    <a:pt x="76" y="768"/>
                  </a:lnTo>
                  <a:lnTo>
                    <a:pt x="228" y="1536"/>
                  </a:lnTo>
                  <a:lnTo>
                    <a:pt x="379" y="2560"/>
                  </a:lnTo>
                  <a:lnTo>
                    <a:pt x="379" y="3840"/>
                  </a:lnTo>
                  <a:lnTo>
                    <a:pt x="607" y="4864"/>
                  </a:lnTo>
                  <a:lnTo>
                    <a:pt x="607" y="5632"/>
                  </a:lnTo>
                  <a:lnTo>
                    <a:pt x="531" y="7936"/>
                  </a:lnTo>
                  <a:lnTo>
                    <a:pt x="607" y="7424"/>
                  </a:lnTo>
                  <a:lnTo>
                    <a:pt x="607" y="6912"/>
                  </a:lnTo>
                  <a:lnTo>
                    <a:pt x="759" y="6912"/>
                  </a:lnTo>
                  <a:lnTo>
                    <a:pt x="683" y="8704"/>
                  </a:lnTo>
                  <a:lnTo>
                    <a:pt x="683" y="7936"/>
                  </a:lnTo>
                  <a:lnTo>
                    <a:pt x="759" y="8704"/>
                  </a:lnTo>
                  <a:lnTo>
                    <a:pt x="607" y="9728"/>
                  </a:lnTo>
                  <a:lnTo>
                    <a:pt x="759" y="11008"/>
                  </a:lnTo>
                  <a:lnTo>
                    <a:pt x="759" y="11264"/>
                  </a:lnTo>
                  <a:lnTo>
                    <a:pt x="834" y="11520"/>
                  </a:lnTo>
                  <a:lnTo>
                    <a:pt x="910" y="13824"/>
                  </a:lnTo>
                  <a:lnTo>
                    <a:pt x="910" y="12800"/>
                  </a:lnTo>
                  <a:lnTo>
                    <a:pt x="986" y="13568"/>
                  </a:lnTo>
                  <a:lnTo>
                    <a:pt x="910" y="14336"/>
                  </a:lnTo>
                  <a:lnTo>
                    <a:pt x="683" y="14848"/>
                  </a:lnTo>
                  <a:lnTo>
                    <a:pt x="531" y="15616"/>
                  </a:lnTo>
                  <a:lnTo>
                    <a:pt x="531" y="16384"/>
                  </a:lnTo>
                  <a:lnTo>
                    <a:pt x="15853" y="15872"/>
                  </a:lnTo>
                  <a:lnTo>
                    <a:pt x="15853" y="15104"/>
                  </a:lnTo>
                  <a:lnTo>
                    <a:pt x="15550" y="14848"/>
                  </a:lnTo>
                  <a:lnTo>
                    <a:pt x="15474" y="14080"/>
                  </a:lnTo>
                  <a:lnTo>
                    <a:pt x="15474" y="12544"/>
                  </a:lnTo>
                  <a:lnTo>
                    <a:pt x="15398" y="13056"/>
                  </a:lnTo>
                  <a:lnTo>
                    <a:pt x="15550" y="11520"/>
                  </a:lnTo>
                  <a:lnTo>
                    <a:pt x="15398" y="11264"/>
                  </a:lnTo>
                  <a:lnTo>
                    <a:pt x="15550" y="9984"/>
                  </a:lnTo>
                  <a:lnTo>
                    <a:pt x="15474" y="9472"/>
                  </a:lnTo>
                  <a:lnTo>
                    <a:pt x="15550" y="8192"/>
                  </a:lnTo>
                  <a:lnTo>
                    <a:pt x="15701" y="4096"/>
                  </a:lnTo>
                  <a:lnTo>
                    <a:pt x="15777" y="3840"/>
                  </a:lnTo>
                  <a:lnTo>
                    <a:pt x="15929" y="1280"/>
                  </a:lnTo>
                  <a:lnTo>
                    <a:pt x="16081" y="1280"/>
                  </a:lnTo>
                  <a:lnTo>
                    <a:pt x="16005" y="0"/>
                  </a:lnTo>
                  <a:lnTo>
                    <a:pt x="16232" y="256"/>
                  </a:lnTo>
                  <a:lnTo>
                    <a:pt x="16081" y="0"/>
                  </a:lnTo>
                </a:path>
              </a:pathLst>
            </a:custGeom>
            <a:solidFill>
              <a:srgbClr val="FF0000"/>
            </a:solidFill>
            <a:ln w="17145" cap="flat">
              <a:solidFill>
                <a:srgbClr val="000000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35861" name="Arc 207"/>
            <xdr:cNvSpPr>
              <a:spLocks/>
            </xdr:cNvSpPr>
          </xdr:nvSpPr>
          <xdr:spPr bwMode="auto">
            <a:xfrm flipH="1">
              <a:off x="1206552" y="112"/>
              <a:ext cx="60000" cy="320000"/>
            </a:xfrm>
            <a:custGeom>
              <a:avLst/>
              <a:gdLst>
                <a:gd name="T0" fmla="*/ 0 w 21600"/>
                <a:gd name="T1" fmla="*/ 0 h 21600"/>
                <a:gd name="T2" fmla="*/ 2147483647 w 21600"/>
                <a:gd name="T3" fmla="*/ 2147483647 h 21600"/>
                <a:gd name="T4" fmla="*/ 0 w 21600"/>
                <a:gd name="T5" fmla="*/ 2147483647 h 21600"/>
                <a:gd name="T6" fmla="*/ 0 60000 65536"/>
                <a:gd name="T7" fmla="*/ 0 60000 65536"/>
                <a:gd name="T8" fmla="*/ 0 60000 65536"/>
                <a:gd name="T9" fmla="*/ 0 w 21600"/>
                <a:gd name="T10" fmla="*/ 0 h 21600"/>
                <a:gd name="T11" fmla="*/ 21600 w 21600"/>
                <a:gd name="T12" fmla="*/ 21600 h 21600"/>
              </a:gdLst>
              <a:ahLst/>
              <a:cxnLst>
                <a:cxn ang="T6">
                  <a:pos x="T0" y="T1"/>
                </a:cxn>
                <a:cxn ang="T7">
                  <a:pos x="T2" y="T3"/>
                </a:cxn>
                <a:cxn ang="T8">
                  <a:pos x="T4" y="T5"/>
                </a:cxn>
              </a:cxnLst>
              <a:rect l="T9" t="T10" r="T11" b="T12"/>
              <a:pathLst>
                <a:path w="21600" h="21600" fill="none" extrusionOk="0">
                  <a:moveTo>
                    <a:pt x="-1" y="0"/>
                  </a:moveTo>
                  <a:cubicBezTo>
                    <a:pt x="11929" y="0"/>
                    <a:pt x="21600" y="9670"/>
                    <a:pt x="21600" y="21600"/>
                  </a:cubicBezTo>
                </a:path>
                <a:path w="21600" h="21600" stroke="0" extrusionOk="0">
                  <a:moveTo>
                    <a:pt x="-1" y="0"/>
                  </a:moveTo>
                  <a:cubicBezTo>
                    <a:pt x="11929" y="0"/>
                    <a:pt x="21600" y="9670"/>
                    <a:pt x="21600" y="21600"/>
                  </a:cubicBezTo>
                  <a:lnTo>
                    <a:pt x="0" y="21600"/>
                  </a:lnTo>
                  <a:close/>
                </a:path>
              </a:pathLst>
            </a:custGeom>
            <a:noFill/>
            <a:ln w="1714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862" name="Arc 208"/>
            <xdr:cNvSpPr>
              <a:spLocks/>
            </xdr:cNvSpPr>
          </xdr:nvSpPr>
          <xdr:spPr bwMode="auto">
            <a:xfrm>
              <a:off x="146552" y="112"/>
              <a:ext cx="40000" cy="320000"/>
            </a:xfrm>
            <a:custGeom>
              <a:avLst/>
              <a:gdLst>
                <a:gd name="T0" fmla="*/ 0 w 21600"/>
                <a:gd name="T1" fmla="*/ 0 h 21600"/>
                <a:gd name="T2" fmla="*/ 65062880 w 21600"/>
                <a:gd name="T3" fmla="*/ 2147483647 h 21600"/>
                <a:gd name="T4" fmla="*/ 0 w 21600"/>
                <a:gd name="T5" fmla="*/ 2147483647 h 21600"/>
                <a:gd name="T6" fmla="*/ 0 60000 65536"/>
                <a:gd name="T7" fmla="*/ 0 60000 65536"/>
                <a:gd name="T8" fmla="*/ 0 60000 65536"/>
                <a:gd name="T9" fmla="*/ 0 w 21600"/>
                <a:gd name="T10" fmla="*/ 0 h 21600"/>
                <a:gd name="T11" fmla="*/ 21600 w 21600"/>
                <a:gd name="T12" fmla="*/ 21600 h 21600"/>
              </a:gdLst>
              <a:ahLst/>
              <a:cxnLst>
                <a:cxn ang="T6">
                  <a:pos x="T0" y="T1"/>
                </a:cxn>
                <a:cxn ang="T7">
                  <a:pos x="T2" y="T3"/>
                </a:cxn>
                <a:cxn ang="T8">
                  <a:pos x="T4" y="T5"/>
                </a:cxn>
              </a:cxnLst>
              <a:rect l="T9" t="T10" r="T11" b="T12"/>
              <a:pathLst>
                <a:path w="21600" h="21600" fill="none" extrusionOk="0">
                  <a:moveTo>
                    <a:pt x="-1" y="0"/>
                  </a:moveTo>
                  <a:cubicBezTo>
                    <a:pt x="11929" y="0"/>
                    <a:pt x="21600" y="9670"/>
                    <a:pt x="21600" y="21600"/>
                  </a:cubicBezTo>
                </a:path>
                <a:path w="21600" h="21600" stroke="0" extrusionOk="0">
                  <a:moveTo>
                    <a:pt x="-1" y="0"/>
                  </a:moveTo>
                  <a:cubicBezTo>
                    <a:pt x="11929" y="0"/>
                    <a:pt x="21600" y="9670"/>
                    <a:pt x="21600" y="21600"/>
                  </a:cubicBezTo>
                  <a:lnTo>
                    <a:pt x="0" y="21600"/>
                  </a:lnTo>
                  <a:close/>
                </a:path>
              </a:pathLst>
            </a:custGeom>
            <a:noFill/>
            <a:ln w="17145">
              <a:solidFill>
                <a:srgbClr val="000000"/>
              </a:solidFill>
              <a:round/>
              <a:headEnd/>
              <a:tailEnd/>
            </a:ln>
          </xdr:spPr>
        </xdr:sp>
      </xdr:grpSp>
      <xdr:grpSp>
        <xdr:nvGrpSpPr>
          <xdr:cNvPr id="30719" name="Group 95"/>
          <xdr:cNvGrpSpPr>
            <a:grpSpLocks/>
          </xdr:cNvGrpSpPr>
        </xdr:nvGrpSpPr>
        <xdr:grpSpPr bwMode="auto">
          <a:xfrm>
            <a:off x="13312" y="34"/>
            <a:ext cx="6864" cy="88"/>
            <a:chOff x="13312" y="34"/>
            <a:chExt cx="1320000" cy="880000"/>
          </a:xfrm>
        </xdr:grpSpPr>
        <xdr:sp macro="" textlink="">
          <xdr:nvSpPr>
            <xdr:cNvPr id="35850" name="Rectangle 1214"/>
            <xdr:cNvSpPr>
              <a:spLocks noChangeArrowheads="1"/>
            </xdr:cNvSpPr>
          </xdr:nvSpPr>
          <xdr:spPr bwMode="auto">
            <a:xfrm>
              <a:off x="233312" y="180034"/>
              <a:ext cx="880000" cy="540000"/>
            </a:xfrm>
            <a:prstGeom prst="roundRect">
              <a:avLst>
                <a:gd name="adj" fmla="val 16667"/>
              </a:avLst>
            </a:prstGeom>
            <a:solidFill>
              <a:srgbClr val="FF0000"/>
            </a:solidFill>
            <a:ln w="1714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851" name="Rectangle 107"/>
            <xdr:cNvSpPr>
              <a:spLocks noChangeArrowheads="1"/>
            </xdr:cNvSpPr>
          </xdr:nvSpPr>
          <xdr:spPr bwMode="auto">
            <a:xfrm>
              <a:off x="13312" y="100034"/>
              <a:ext cx="220000" cy="700000"/>
            </a:xfrm>
            <a:prstGeom prst="rect">
              <a:avLst/>
            </a:prstGeom>
            <a:solidFill>
              <a:srgbClr val="FF0000"/>
            </a:solidFill>
            <a:ln w="1714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5852" name="Rectangle 108"/>
            <xdr:cNvSpPr>
              <a:spLocks noChangeArrowheads="1"/>
            </xdr:cNvSpPr>
          </xdr:nvSpPr>
          <xdr:spPr bwMode="auto">
            <a:xfrm>
              <a:off x="1113312" y="100034"/>
              <a:ext cx="220000" cy="700000"/>
            </a:xfrm>
            <a:prstGeom prst="rect">
              <a:avLst/>
            </a:prstGeom>
            <a:solidFill>
              <a:srgbClr val="FF0000"/>
            </a:solidFill>
            <a:ln w="1714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5853" name="Oval 109"/>
            <xdr:cNvSpPr>
              <a:spLocks noChangeArrowheads="1"/>
            </xdr:cNvSpPr>
          </xdr:nvSpPr>
          <xdr:spPr bwMode="auto">
            <a:xfrm>
              <a:off x="533312" y="340034"/>
              <a:ext cx="260000" cy="260000"/>
            </a:xfrm>
            <a:prstGeom prst="ellipse">
              <a:avLst/>
            </a:prstGeom>
            <a:solidFill>
              <a:srgbClr val="FF0000"/>
            </a:solidFill>
            <a:ln w="17145">
              <a:solidFill>
                <a:srgbClr val="000000"/>
              </a:solidFill>
              <a:round/>
              <a:headEnd/>
              <a:tailEnd/>
            </a:ln>
          </xdr:spPr>
        </xdr:sp>
        <xdr:grpSp>
          <xdr:nvGrpSpPr>
            <xdr:cNvPr id="35854" name="Group 110"/>
            <xdr:cNvGrpSpPr>
              <a:grpSpLocks/>
            </xdr:cNvGrpSpPr>
          </xdr:nvGrpSpPr>
          <xdr:grpSpPr bwMode="auto">
            <a:xfrm>
              <a:off x="153312" y="34"/>
              <a:ext cx="980000" cy="880000"/>
              <a:chOff x="153312" y="34"/>
              <a:chExt cx="980000" cy="880000"/>
            </a:xfrm>
          </xdr:grpSpPr>
          <xdr:sp macro="" textlink="">
            <xdr:nvSpPr>
              <xdr:cNvPr id="35855" name="Oval 111"/>
              <xdr:cNvSpPr>
                <a:spLocks noChangeArrowheads="1"/>
              </xdr:cNvSpPr>
            </xdr:nvSpPr>
            <xdr:spPr bwMode="auto">
              <a:xfrm>
                <a:off x="153312" y="34"/>
                <a:ext cx="980000" cy="880000"/>
              </a:xfrm>
              <a:prstGeom prst="ellipse">
                <a:avLst/>
              </a:prstGeom>
              <a:noFill/>
              <a:ln w="2476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856" name="Line 216"/>
              <xdr:cNvSpPr>
                <a:spLocks noChangeShapeType="1"/>
              </xdr:cNvSpPr>
            </xdr:nvSpPr>
            <xdr:spPr bwMode="auto">
              <a:xfrm>
                <a:off x="653312" y="34"/>
                <a:ext cx="0" cy="880000"/>
              </a:xfrm>
              <a:prstGeom prst="line">
                <a:avLst/>
              </a:prstGeom>
              <a:noFill/>
              <a:ln w="2476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857" name="Line 217"/>
              <xdr:cNvSpPr>
                <a:spLocks noChangeShapeType="1"/>
              </xdr:cNvSpPr>
            </xdr:nvSpPr>
            <xdr:spPr bwMode="auto">
              <a:xfrm>
                <a:off x="153312" y="440034"/>
                <a:ext cx="980000" cy="0"/>
              </a:xfrm>
              <a:prstGeom prst="line">
                <a:avLst/>
              </a:prstGeom>
              <a:noFill/>
              <a:ln w="2476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858" name="Oval 114"/>
              <xdr:cNvSpPr>
                <a:spLocks noChangeArrowheads="1"/>
              </xdr:cNvSpPr>
            </xdr:nvSpPr>
            <xdr:spPr bwMode="auto">
              <a:xfrm>
                <a:off x="613312" y="420034"/>
                <a:ext cx="100000" cy="100000"/>
              </a:xfrm>
              <a:prstGeom prst="ellipse">
                <a:avLst/>
              </a:prstGeom>
              <a:solidFill>
                <a:srgbClr val="000000"/>
              </a:solidFill>
              <a:ln w="2476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</xdr:grpSp>
      <xdr:grpSp>
        <xdr:nvGrpSpPr>
          <xdr:cNvPr id="35840" name="Group 96"/>
          <xdr:cNvGrpSpPr>
            <a:grpSpLocks/>
          </xdr:cNvGrpSpPr>
        </xdr:nvGrpSpPr>
        <xdr:grpSpPr bwMode="auto">
          <a:xfrm>
            <a:off x="0" y="34"/>
            <a:ext cx="6864" cy="88"/>
            <a:chOff x="0" y="34"/>
            <a:chExt cx="1320000" cy="880000"/>
          </a:xfrm>
        </xdr:grpSpPr>
        <xdr:sp macro="" textlink="">
          <xdr:nvSpPr>
            <xdr:cNvPr id="35841" name="Rectangle 1225"/>
            <xdr:cNvSpPr>
              <a:spLocks noChangeArrowheads="1"/>
            </xdr:cNvSpPr>
          </xdr:nvSpPr>
          <xdr:spPr bwMode="auto">
            <a:xfrm>
              <a:off x="220000" y="180034"/>
              <a:ext cx="880000" cy="540000"/>
            </a:xfrm>
            <a:prstGeom prst="roundRect">
              <a:avLst>
                <a:gd name="adj" fmla="val 16667"/>
              </a:avLst>
            </a:prstGeom>
            <a:solidFill>
              <a:srgbClr val="FF0000"/>
            </a:solidFill>
            <a:ln w="1714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842" name="Rectangle 98"/>
            <xdr:cNvSpPr>
              <a:spLocks noChangeArrowheads="1"/>
            </xdr:cNvSpPr>
          </xdr:nvSpPr>
          <xdr:spPr bwMode="auto">
            <a:xfrm>
              <a:off x="0" y="100034"/>
              <a:ext cx="220000" cy="700000"/>
            </a:xfrm>
            <a:prstGeom prst="rect">
              <a:avLst/>
            </a:prstGeom>
            <a:solidFill>
              <a:srgbClr val="FF0000"/>
            </a:solidFill>
            <a:ln w="1714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5843" name="Rectangle 99"/>
            <xdr:cNvSpPr>
              <a:spLocks noChangeArrowheads="1"/>
            </xdr:cNvSpPr>
          </xdr:nvSpPr>
          <xdr:spPr bwMode="auto">
            <a:xfrm>
              <a:off x="1100000" y="100034"/>
              <a:ext cx="220000" cy="700000"/>
            </a:xfrm>
            <a:prstGeom prst="rect">
              <a:avLst/>
            </a:prstGeom>
            <a:solidFill>
              <a:srgbClr val="FF0000"/>
            </a:solidFill>
            <a:ln w="1714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5844" name="Oval 100"/>
            <xdr:cNvSpPr>
              <a:spLocks noChangeArrowheads="1"/>
            </xdr:cNvSpPr>
          </xdr:nvSpPr>
          <xdr:spPr bwMode="auto">
            <a:xfrm>
              <a:off x="520000" y="340034"/>
              <a:ext cx="260000" cy="260000"/>
            </a:xfrm>
            <a:prstGeom prst="ellipse">
              <a:avLst/>
            </a:prstGeom>
            <a:solidFill>
              <a:srgbClr val="FF0000"/>
            </a:solidFill>
            <a:ln w="17145">
              <a:solidFill>
                <a:srgbClr val="000000"/>
              </a:solidFill>
              <a:round/>
              <a:headEnd/>
              <a:tailEnd/>
            </a:ln>
          </xdr:spPr>
        </xdr:sp>
        <xdr:grpSp>
          <xdr:nvGrpSpPr>
            <xdr:cNvPr id="35845" name="Group 101"/>
            <xdr:cNvGrpSpPr>
              <a:grpSpLocks/>
            </xdr:cNvGrpSpPr>
          </xdr:nvGrpSpPr>
          <xdr:grpSpPr bwMode="auto">
            <a:xfrm>
              <a:off x="140000" y="34"/>
              <a:ext cx="980000" cy="880000"/>
              <a:chOff x="140000" y="34"/>
              <a:chExt cx="980000" cy="880000"/>
            </a:xfrm>
          </xdr:grpSpPr>
          <xdr:sp macro="" textlink="">
            <xdr:nvSpPr>
              <xdr:cNvPr id="35846" name="Oval 102"/>
              <xdr:cNvSpPr>
                <a:spLocks noChangeArrowheads="1"/>
              </xdr:cNvSpPr>
            </xdr:nvSpPr>
            <xdr:spPr bwMode="auto">
              <a:xfrm>
                <a:off x="140000" y="34"/>
                <a:ext cx="980000" cy="880000"/>
              </a:xfrm>
              <a:prstGeom prst="ellipse">
                <a:avLst/>
              </a:prstGeom>
              <a:noFill/>
              <a:ln w="2476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847" name="Line 226"/>
              <xdr:cNvSpPr>
                <a:spLocks noChangeShapeType="1"/>
              </xdr:cNvSpPr>
            </xdr:nvSpPr>
            <xdr:spPr bwMode="auto">
              <a:xfrm>
                <a:off x="640000" y="34"/>
                <a:ext cx="0" cy="880000"/>
              </a:xfrm>
              <a:prstGeom prst="line">
                <a:avLst/>
              </a:prstGeom>
              <a:noFill/>
              <a:ln w="2476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848" name="Line 227"/>
              <xdr:cNvSpPr>
                <a:spLocks noChangeShapeType="1"/>
              </xdr:cNvSpPr>
            </xdr:nvSpPr>
            <xdr:spPr bwMode="auto">
              <a:xfrm>
                <a:off x="140000" y="440034"/>
                <a:ext cx="980000" cy="0"/>
              </a:xfrm>
              <a:prstGeom prst="line">
                <a:avLst/>
              </a:prstGeom>
              <a:noFill/>
              <a:ln w="2476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849" name="Oval 105"/>
              <xdr:cNvSpPr>
                <a:spLocks noChangeArrowheads="1"/>
              </xdr:cNvSpPr>
            </xdr:nvSpPr>
            <xdr:spPr bwMode="auto">
              <a:xfrm>
                <a:off x="600000" y="420034"/>
                <a:ext cx="100000" cy="100000"/>
              </a:xfrm>
              <a:prstGeom prst="ellipse">
                <a:avLst/>
              </a:prstGeom>
              <a:solidFill>
                <a:srgbClr val="000000"/>
              </a:solidFill>
              <a:ln w="2476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</xdr:grpSp>
    </xdr:grpSp>
    <xdr:clientData/>
  </xdr:twoCellAnchor>
  <xdr:twoCellAnchor>
    <xdr:from>
      <xdr:col>6</xdr:col>
      <xdr:colOff>457200</xdr:colOff>
      <xdr:row>23</xdr:row>
      <xdr:rowOff>9525</xdr:rowOff>
    </xdr:from>
    <xdr:to>
      <xdr:col>7</xdr:col>
      <xdr:colOff>354470</xdr:colOff>
      <xdr:row>24</xdr:row>
      <xdr:rowOff>93821</xdr:rowOff>
    </xdr:to>
    <xdr:sp macro="" textlink="">
      <xdr:nvSpPr>
        <xdr:cNvPr id="3" name="TextBox 205"/>
        <xdr:cNvSpPr txBox="1"/>
      </xdr:nvSpPr>
      <xdr:spPr>
        <a:xfrm>
          <a:off x="4114800" y="3733800"/>
          <a:ext cx="506870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 b="1">
              <a:solidFill>
                <a:schemeClr val="bg1"/>
              </a:solidFill>
            </a:rPr>
            <a:t>blinds</a:t>
          </a:r>
        </a:p>
      </xdr:txBody>
    </xdr:sp>
    <xdr:clientData/>
  </xdr:twoCellAnchor>
  <xdr:twoCellAnchor>
    <xdr:from>
      <xdr:col>6</xdr:col>
      <xdr:colOff>533400</xdr:colOff>
      <xdr:row>25</xdr:row>
      <xdr:rowOff>66675</xdr:rowOff>
    </xdr:from>
    <xdr:to>
      <xdr:col>7</xdr:col>
      <xdr:colOff>297620</xdr:colOff>
      <xdr:row>26</xdr:row>
      <xdr:rowOff>150971</xdr:rowOff>
    </xdr:to>
    <xdr:sp macro="" textlink="">
      <xdr:nvSpPr>
        <xdr:cNvPr id="4" name="TextBox 206"/>
        <xdr:cNvSpPr txBox="1"/>
      </xdr:nvSpPr>
      <xdr:spPr>
        <a:xfrm>
          <a:off x="4191000" y="4114800"/>
          <a:ext cx="373820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>
              <a:solidFill>
                <a:schemeClr val="bg1"/>
              </a:solidFill>
            </a:rPr>
            <a:t>10k</a:t>
          </a:r>
        </a:p>
      </xdr:txBody>
    </xdr:sp>
    <xdr:clientData/>
  </xdr:twoCellAnchor>
  <xdr:twoCellAnchor>
    <xdr:from>
      <xdr:col>6</xdr:col>
      <xdr:colOff>304800</xdr:colOff>
      <xdr:row>31</xdr:row>
      <xdr:rowOff>85725</xdr:rowOff>
    </xdr:from>
    <xdr:to>
      <xdr:col>7</xdr:col>
      <xdr:colOff>69020</xdr:colOff>
      <xdr:row>33</xdr:row>
      <xdr:rowOff>8096</xdr:rowOff>
    </xdr:to>
    <xdr:sp macro="" textlink="">
      <xdr:nvSpPr>
        <xdr:cNvPr id="5" name="TextBox 207"/>
        <xdr:cNvSpPr txBox="1"/>
      </xdr:nvSpPr>
      <xdr:spPr>
        <a:xfrm>
          <a:off x="3962400" y="5105400"/>
          <a:ext cx="373820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>
              <a:solidFill>
                <a:schemeClr val="bg1"/>
              </a:solidFill>
            </a:rPr>
            <a:t>10k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9</xdr:col>
      <xdr:colOff>571719</xdr:colOff>
      <xdr:row>7</xdr:row>
      <xdr:rowOff>159187</xdr:rowOff>
    </xdr:to>
    <xdr:sp macro="" textlink="">
      <xdr:nvSpPr>
        <xdr:cNvPr id="6" name="TextBox 203"/>
        <xdr:cNvSpPr txBox="1"/>
      </xdr:nvSpPr>
      <xdr:spPr>
        <a:xfrm>
          <a:off x="3048000" y="0"/>
          <a:ext cx="3010119" cy="1292662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b="1">
              <a:solidFill>
                <a:srgbClr val="FF0000"/>
              </a:solidFill>
            </a:rPr>
            <a:t>  </a:t>
          </a:r>
          <a:r>
            <a:rPr lang="en-US" sz="2400" b="1" u="sng">
              <a:solidFill>
                <a:srgbClr val="FF0000"/>
              </a:solidFill>
            </a:rPr>
            <a:t>Grynberg Exploration</a:t>
          </a:r>
        </a:p>
        <a:p>
          <a:r>
            <a:rPr lang="en-US" b="1">
              <a:solidFill>
                <a:srgbClr val="FF0000"/>
              </a:solidFill>
            </a:rPr>
            <a:t>             </a:t>
          </a:r>
          <a:r>
            <a:rPr lang="en-US" b="1" u="sng">
              <a:solidFill>
                <a:srgbClr val="FF0000"/>
              </a:solidFill>
            </a:rPr>
            <a:t>Hiawatha #4-36</a:t>
          </a:r>
        </a:p>
        <a:p>
          <a:r>
            <a:rPr lang="en-US" b="1">
              <a:solidFill>
                <a:srgbClr val="FF0000"/>
              </a:solidFill>
            </a:rPr>
            <a:t>                 </a:t>
          </a:r>
          <a:r>
            <a:rPr lang="en-US" b="1" u="sng">
              <a:solidFill>
                <a:srgbClr val="FF0000"/>
              </a:solidFill>
            </a:rPr>
            <a:t> Wellhead</a:t>
          </a:r>
        </a:p>
        <a:p>
          <a:r>
            <a:rPr lang="en-US" b="1">
              <a:solidFill>
                <a:srgbClr val="FF0000"/>
              </a:solidFill>
            </a:rPr>
            <a:t>                  </a:t>
          </a:r>
          <a:r>
            <a:rPr lang="en-US" b="1" u="sng">
              <a:solidFill>
                <a:srgbClr val="FF0000"/>
              </a:solidFill>
            </a:rPr>
            <a:t>12-01-09</a:t>
          </a:r>
        </a:p>
      </xdr:txBody>
    </xdr:sp>
    <xdr:clientData/>
  </xdr:twoCellAnchor>
  <xdr:twoCellAnchor>
    <xdr:from>
      <xdr:col>6</xdr:col>
      <xdr:colOff>304800</xdr:colOff>
      <xdr:row>25</xdr:row>
      <xdr:rowOff>66675</xdr:rowOff>
    </xdr:from>
    <xdr:to>
      <xdr:col>7</xdr:col>
      <xdr:colOff>152400</xdr:colOff>
      <xdr:row>28</xdr:row>
      <xdr:rowOff>142875</xdr:rowOff>
    </xdr:to>
    <xdr:grpSp>
      <xdr:nvGrpSpPr>
        <xdr:cNvPr id="30630" name="Group 6"/>
        <xdr:cNvGrpSpPr>
          <a:grpSpLocks/>
        </xdr:cNvGrpSpPr>
      </xdr:nvGrpSpPr>
      <xdr:grpSpPr bwMode="auto">
        <a:xfrm>
          <a:off x="3962400" y="4114800"/>
          <a:ext cx="457200" cy="561975"/>
          <a:chOff x="0" y="0"/>
          <a:chExt cx="49" cy="240"/>
        </a:xfrm>
      </xdr:grpSpPr>
      <xdr:sp macro="" textlink="">
        <xdr:nvSpPr>
          <xdr:cNvPr id="30707" name="Rectangle 903"/>
          <xdr:cNvSpPr>
            <a:spLocks noChangeArrowheads="1"/>
          </xdr:cNvSpPr>
        </xdr:nvSpPr>
        <xdr:spPr bwMode="auto">
          <a:xfrm>
            <a:off x="10" y="40"/>
            <a:ext cx="31" cy="156"/>
          </a:xfrm>
          <a:prstGeom prst="roundRect">
            <a:avLst>
              <a:gd name="adj" fmla="val 16667"/>
            </a:avLst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8" name="Rectangle 84"/>
          <xdr:cNvSpPr>
            <a:spLocks noChangeArrowheads="1"/>
          </xdr:cNvSpPr>
        </xdr:nvSpPr>
        <xdr:spPr bwMode="auto">
          <a:xfrm>
            <a:off x="6" y="204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709" name="Oval 85"/>
          <xdr:cNvSpPr>
            <a:spLocks noChangeArrowheads="1"/>
          </xdr:cNvSpPr>
        </xdr:nvSpPr>
        <xdr:spPr bwMode="auto">
          <a:xfrm>
            <a:off x="18" y="92"/>
            <a:ext cx="14" cy="60"/>
          </a:xfrm>
          <a:prstGeom prst="ellipse">
            <a:avLst/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10" name="Rectangle 86"/>
          <xdr:cNvSpPr>
            <a:spLocks noChangeArrowheads="1"/>
          </xdr:cNvSpPr>
        </xdr:nvSpPr>
        <xdr:spPr bwMode="auto">
          <a:xfrm>
            <a:off x="6" y="0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30711" name="Group 87"/>
          <xdr:cNvGrpSpPr>
            <a:grpSpLocks/>
          </xdr:cNvGrpSpPr>
        </xdr:nvGrpSpPr>
        <xdr:grpSpPr bwMode="auto">
          <a:xfrm>
            <a:off x="0" y="32"/>
            <a:ext cx="49" cy="176"/>
            <a:chOff x="0" y="32"/>
            <a:chExt cx="980000" cy="880000"/>
          </a:xfrm>
        </xdr:grpSpPr>
        <xdr:sp macro="" textlink="">
          <xdr:nvSpPr>
            <xdr:cNvPr id="30712" name="Oval 88"/>
            <xdr:cNvSpPr>
              <a:spLocks noChangeArrowheads="1"/>
            </xdr:cNvSpPr>
          </xdr:nvSpPr>
          <xdr:spPr bwMode="auto">
            <a:xfrm>
              <a:off x="0" y="32"/>
              <a:ext cx="980000" cy="880000"/>
            </a:xfrm>
            <a:prstGeom prst="ellips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713" name="Line 612"/>
            <xdr:cNvSpPr>
              <a:spLocks noChangeShapeType="1"/>
            </xdr:cNvSpPr>
          </xdr:nvSpPr>
          <xdr:spPr bwMode="auto">
            <a:xfrm>
              <a:off x="500000" y="32"/>
              <a:ext cx="0" cy="88000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714" name="Line 613"/>
            <xdr:cNvSpPr>
              <a:spLocks noChangeShapeType="1"/>
            </xdr:cNvSpPr>
          </xdr:nvSpPr>
          <xdr:spPr bwMode="auto">
            <a:xfrm>
              <a:off x="0" y="440032"/>
              <a:ext cx="980000" cy="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715" name="Oval 91"/>
            <xdr:cNvSpPr>
              <a:spLocks noChangeArrowheads="1"/>
            </xdr:cNvSpPr>
          </xdr:nvSpPr>
          <xdr:spPr bwMode="auto">
            <a:xfrm>
              <a:off x="440000" y="420032"/>
              <a:ext cx="120000" cy="100000"/>
            </a:xfrm>
            <a:prstGeom prst="ellipse">
              <a:avLst/>
            </a:prstGeom>
            <a:solidFill>
              <a:srgbClr val="000000"/>
            </a:solidFill>
            <a:ln w="24765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6</xdr:col>
      <xdr:colOff>381000</xdr:colOff>
      <xdr:row>11</xdr:row>
      <xdr:rowOff>123825</xdr:rowOff>
    </xdr:from>
    <xdr:to>
      <xdr:col>7</xdr:col>
      <xdr:colOff>133350</xdr:colOff>
      <xdr:row>15</xdr:row>
      <xdr:rowOff>57150</xdr:rowOff>
    </xdr:to>
    <xdr:grpSp>
      <xdr:nvGrpSpPr>
        <xdr:cNvPr id="30631" name="Group 7"/>
        <xdr:cNvGrpSpPr>
          <a:grpSpLocks/>
        </xdr:cNvGrpSpPr>
      </xdr:nvGrpSpPr>
      <xdr:grpSpPr bwMode="auto">
        <a:xfrm>
          <a:off x="4038600" y="1905000"/>
          <a:ext cx="361950" cy="581025"/>
          <a:chOff x="0" y="0"/>
          <a:chExt cx="24375" cy="186"/>
        </a:xfrm>
      </xdr:grpSpPr>
      <xdr:sp macro="" textlink="">
        <xdr:nvSpPr>
          <xdr:cNvPr id="30695" name="Rectangle 1112"/>
          <xdr:cNvSpPr>
            <a:spLocks noChangeArrowheads="1"/>
          </xdr:cNvSpPr>
        </xdr:nvSpPr>
        <xdr:spPr bwMode="auto">
          <a:xfrm>
            <a:off x="6875" y="108"/>
            <a:ext cx="10000" cy="63"/>
          </a:xfrm>
          <a:prstGeom prst="roundRect">
            <a:avLst>
              <a:gd name="adj" fmla="val 16667"/>
            </a:avLst>
          </a:prstGeom>
          <a:solidFill>
            <a:srgbClr val="00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96" name="Rectangle 72"/>
          <xdr:cNvSpPr>
            <a:spLocks noChangeArrowheads="1"/>
          </xdr:cNvSpPr>
        </xdr:nvSpPr>
        <xdr:spPr bwMode="auto">
          <a:xfrm>
            <a:off x="0" y="156"/>
            <a:ext cx="24375" cy="30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30697" name="Group 73"/>
          <xdr:cNvGrpSpPr>
            <a:grpSpLocks/>
          </xdr:cNvGrpSpPr>
        </xdr:nvGrpSpPr>
        <xdr:grpSpPr bwMode="auto">
          <a:xfrm>
            <a:off x="6875" y="0"/>
            <a:ext cx="10625" cy="111"/>
            <a:chOff x="6875" y="0"/>
            <a:chExt cx="340000" cy="740000"/>
          </a:xfrm>
        </xdr:grpSpPr>
        <xdr:sp macro="" textlink="">
          <xdr:nvSpPr>
            <xdr:cNvPr id="30698" name="Rectangle 74"/>
            <xdr:cNvSpPr>
              <a:spLocks noChangeArrowheads="1"/>
            </xdr:cNvSpPr>
          </xdr:nvSpPr>
          <xdr:spPr bwMode="auto">
            <a:xfrm>
              <a:off x="66875" y="400000"/>
              <a:ext cx="160000" cy="240000"/>
            </a:xfrm>
            <a:prstGeom prst="rect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0699" name="Rectangle 75"/>
            <xdr:cNvSpPr>
              <a:spLocks noChangeArrowheads="1"/>
            </xdr:cNvSpPr>
          </xdr:nvSpPr>
          <xdr:spPr bwMode="auto">
            <a:xfrm>
              <a:off x="226875" y="520000"/>
              <a:ext cx="120000" cy="4000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0700" name="Line 588"/>
            <xdr:cNvSpPr>
              <a:spLocks noChangeShapeType="1"/>
            </xdr:cNvSpPr>
          </xdr:nvSpPr>
          <xdr:spPr bwMode="auto">
            <a:xfrm flipH="1">
              <a:off x="326875" y="460000"/>
              <a:ext cx="20000" cy="180000"/>
            </a:xfrm>
            <a:prstGeom prst="line">
              <a:avLst/>
            </a:prstGeom>
            <a:noFill/>
            <a:ln w="1714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701" name="Rectangle 77"/>
            <xdr:cNvSpPr>
              <a:spLocks noChangeArrowheads="1"/>
            </xdr:cNvSpPr>
          </xdr:nvSpPr>
          <xdr:spPr bwMode="auto">
            <a:xfrm>
              <a:off x="106875" y="640000"/>
              <a:ext cx="80000" cy="100000"/>
            </a:xfrm>
            <a:prstGeom prst="rect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0702" name="Rectangle 78"/>
            <xdr:cNvSpPr>
              <a:spLocks noChangeArrowheads="1"/>
            </xdr:cNvSpPr>
          </xdr:nvSpPr>
          <xdr:spPr bwMode="auto">
            <a:xfrm>
              <a:off x="106875" y="340000"/>
              <a:ext cx="80000" cy="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grpSp>
          <xdr:nvGrpSpPr>
            <xdr:cNvPr id="30703" name="Group 79"/>
            <xdr:cNvGrpSpPr>
              <a:grpSpLocks/>
            </xdr:cNvGrpSpPr>
          </xdr:nvGrpSpPr>
          <xdr:grpSpPr bwMode="auto">
            <a:xfrm>
              <a:off x="6875" y="0"/>
              <a:ext cx="300000" cy="340000"/>
              <a:chOff x="6875" y="0"/>
              <a:chExt cx="300000" cy="340000"/>
            </a:xfrm>
          </xdr:grpSpPr>
          <xdr:sp macro="" textlink="">
            <xdr:nvSpPr>
              <xdr:cNvPr id="30704" name="Oval 80"/>
              <xdr:cNvSpPr>
                <a:spLocks noChangeArrowheads="1"/>
              </xdr:cNvSpPr>
            </xdr:nvSpPr>
            <xdr:spPr bwMode="auto">
              <a:xfrm>
                <a:off x="6875" y="0"/>
                <a:ext cx="300000" cy="340000"/>
              </a:xfrm>
              <a:prstGeom prst="ellipse">
                <a:avLst/>
              </a:prstGeom>
              <a:noFill/>
              <a:ln w="1714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0705" name="Line 593"/>
              <xdr:cNvSpPr>
                <a:spLocks noChangeShapeType="1"/>
              </xdr:cNvSpPr>
            </xdr:nvSpPr>
            <xdr:spPr bwMode="auto">
              <a:xfrm flipH="1">
                <a:off x="86875" y="160000"/>
                <a:ext cx="60000" cy="1000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0706" name="Oval 82"/>
              <xdr:cNvSpPr>
                <a:spLocks noChangeArrowheads="1"/>
              </xdr:cNvSpPr>
            </xdr:nvSpPr>
            <xdr:spPr bwMode="auto">
              <a:xfrm>
                <a:off x="126875" y="140000"/>
                <a:ext cx="40000" cy="40000"/>
              </a:xfrm>
              <a:prstGeom prst="ellipse">
                <a:avLst/>
              </a:prstGeom>
              <a:solidFill>
                <a:srgbClr val="00000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</xdr:grpSp>
    </xdr:grpSp>
    <xdr:clientData/>
  </xdr:twoCellAnchor>
  <xdr:twoCellAnchor>
    <xdr:from>
      <xdr:col>6</xdr:col>
      <xdr:colOff>381000</xdr:colOff>
      <xdr:row>19</xdr:row>
      <xdr:rowOff>47625</xdr:rowOff>
    </xdr:from>
    <xdr:to>
      <xdr:col>7</xdr:col>
      <xdr:colOff>133350</xdr:colOff>
      <xdr:row>21</xdr:row>
      <xdr:rowOff>47625</xdr:rowOff>
    </xdr:to>
    <xdr:sp macro="" textlink="">
      <xdr:nvSpPr>
        <xdr:cNvPr id="30632" name="Rectangle 8"/>
        <xdr:cNvSpPr>
          <a:spLocks noChangeArrowheads="1"/>
        </xdr:cNvSpPr>
      </xdr:nvSpPr>
      <xdr:spPr bwMode="auto">
        <a:xfrm>
          <a:off x="4038600" y="3124200"/>
          <a:ext cx="361950" cy="323850"/>
        </a:xfrm>
        <a:prstGeom prst="rect">
          <a:avLst/>
        </a:prstGeom>
        <a:solidFill>
          <a:srgbClr val="FF0000"/>
        </a:solidFill>
        <a:ln w="1714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304800</xdr:colOff>
      <xdr:row>19</xdr:row>
      <xdr:rowOff>47625</xdr:rowOff>
    </xdr:from>
    <xdr:to>
      <xdr:col>6</xdr:col>
      <xdr:colOff>400050</xdr:colOff>
      <xdr:row>21</xdr:row>
      <xdr:rowOff>57150</xdr:rowOff>
    </xdr:to>
    <xdr:sp macro="" textlink="">
      <xdr:nvSpPr>
        <xdr:cNvPr id="30633" name="Rectangle 9"/>
        <xdr:cNvSpPr>
          <a:spLocks noChangeArrowheads="1"/>
        </xdr:cNvSpPr>
      </xdr:nvSpPr>
      <xdr:spPr bwMode="auto">
        <a:xfrm>
          <a:off x="3962400" y="3124200"/>
          <a:ext cx="95250" cy="333375"/>
        </a:xfrm>
        <a:prstGeom prst="rect">
          <a:avLst/>
        </a:prstGeom>
        <a:solidFill>
          <a:srgbClr val="FF0000"/>
        </a:solidFill>
        <a:ln w="1714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76200</xdr:colOff>
      <xdr:row>30</xdr:row>
      <xdr:rowOff>19050</xdr:rowOff>
    </xdr:from>
    <xdr:to>
      <xdr:col>2</xdr:col>
      <xdr:colOff>146135</xdr:colOff>
      <xdr:row>36</xdr:row>
      <xdr:rowOff>63163</xdr:rowOff>
    </xdr:to>
    <xdr:sp macro="" textlink="">
      <xdr:nvSpPr>
        <xdr:cNvPr id="11" name="TextBox 233"/>
        <xdr:cNvSpPr txBox="1"/>
      </xdr:nvSpPr>
      <xdr:spPr>
        <a:xfrm>
          <a:off x="76200" y="4876800"/>
          <a:ext cx="1289135" cy="1015663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200" b="1" u="sng"/>
            <a:t>Wellhead: </a:t>
          </a:r>
          <a:r>
            <a:rPr lang="en-US" sz="1200"/>
            <a:t>FMC</a:t>
          </a:r>
        </a:p>
        <a:p>
          <a:endParaRPr lang="en-US" sz="1200"/>
        </a:p>
        <a:p>
          <a:r>
            <a:rPr lang="en-US" sz="1200" b="1" u="sng"/>
            <a:t>Hanger pins:</a:t>
          </a:r>
        </a:p>
        <a:p>
          <a:r>
            <a:rPr lang="en-US" sz="1200"/>
            <a:t>Pin in: 3 ¾”</a:t>
          </a:r>
        </a:p>
        <a:p>
          <a:r>
            <a:rPr lang="en-US" sz="1200"/>
            <a:t>Pin out: 4 13/16” </a:t>
          </a:r>
        </a:p>
      </xdr:txBody>
    </xdr:sp>
    <xdr:clientData/>
  </xdr:twoCellAnchor>
  <xdr:twoCellAnchor>
    <xdr:from>
      <xdr:col>6</xdr:col>
      <xdr:colOff>228600</xdr:colOff>
      <xdr:row>34</xdr:row>
      <xdr:rowOff>133350</xdr:rowOff>
    </xdr:from>
    <xdr:to>
      <xdr:col>7</xdr:col>
      <xdr:colOff>304800</xdr:colOff>
      <xdr:row>35</xdr:row>
      <xdr:rowOff>47625</xdr:rowOff>
    </xdr:to>
    <xdr:sp macro="" textlink="">
      <xdr:nvSpPr>
        <xdr:cNvPr id="12" name="Rectangle 11"/>
        <xdr:cNvSpPr/>
      </xdr:nvSpPr>
      <xdr:spPr>
        <a:xfrm>
          <a:off x="3886200" y="5638800"/>
          <a:ext cx="685800" cy="76200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endParaRPr lang="en-US"/>
        </a:p>
      </xdr:txBody>
    </xdr:sp>
    <xdr:clientData/>
  </xdr:twoCellAnchor>
  <xdr:twoCellAnchor>
    <xdr:from>
      <xdr:col>6</xdr:col>
      <xdr:colOff>304800</xdr:colOff>
      <xdr:row>35</xdr:row>
      <xdr:rowOff>47625</xdr:rowOff>
    </xdr:from>
    <xdr:to>
      <xdr:col>7</xdr:col>
      <xdr:colOff>152400</xdr:colOff>
      <xdr:row>38</xdr:row>
      <xdr:rowOff>19050</xdr:rowOff>
    </xdr:to>
    <xdr:sp macro="" textlink="">
      <xdr:nvSpPr>
        <xdr:cNvPr id="13" name="Rectangle 12"/>
        <xdr:cNvSpPr/>
      </xdr:nvSpPr>
      <xdr:spPr>
        <a:xfrm>
          <a:off x="3962400" y="5715000"/>
          <a:ext cx="457200" cy="457200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endParaRPr lang="en-US"/>
        </a:p>
      </xdr:txBody>
    </xdr:sp>
    <xdr:clientData/>
  </xdr:twoCellAnchor>
  <xdr:twoCellAnchor>
    <xdr:from>
      <xdr:col>6</xdr:col>
      <xdr:colOff>476250</xdr:colOff>
      <xdr:row>27</xdr:row>
      <xdr:rowOff>104775</xdr:rowOff>
    </xdr:from>
    <xdr:to>
      <xdr:col>6</xdr:col>
      <xdr:colOff>590550</xdr:colOff>
      <xdr:row>31</xdr:row>
      <xdr:rowOff>66675</xdr:rowOff>
    </xdr:to>
    <xdr:sp macro="" textlink="">
      <xdr:nvSpPr>
        <xdr:cNvPr id="30637" name="Rectangle 13"/>
        <xdr:cNvSpPr>
          <a:spLocks noChangeArrowheads="1"/>
        </xdr:cNvSpPr>
      </xdr:nvSpPr>
      <xdr:spPr bwMode="auto">
        <a:xfrm rot="-5400000">
          <a:off x="3886200" y="4724400"/>
          <a:ext cx="609600" cy="114300"/>
        </a:xfrm>
        <a:prstGeom prst="rect">
          <a:avLst/>
        </a:prstGeom>
        <a:solidFill>
          <a:srgbClr val="FF0000"/>
        </a:solidFill>
        <a:ln w="1714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304800</xdr:colOff>
      <xdr:row>21</xdr:row>
      <xdr:rowOff>104775</xdr:rowOff>
    </xdr:from>
    <xdr:to>
      <xdr:col>7</xdr:col>
      <xdr:colOff>152400</xdr:colOff>
      <xdr:row>25</xdr:row>
      <xdr:rowOff>19050</xdr:rowOff>
    </xdr:to>
    <xdr:grpSp>
      <xdr:nvGrpSpPr>
        <xdr:cNvPr id="30638" name="Group 14"/>
        <xdr:cNvGrpSpPr>
          <a:grpSpLocks/>
        </xdr:cNvGrpSpPr>
      </xdr:nvGrpSpPr>
      <xdr:grpSpPr bwMode="auto">
        <a:xfrm>
          <a:off x="3962400" y="3505200"/>
          <a:ext cx="457200" cy="561975"/>
          <a:chOff x="0" y="0"/>
          <a:chExt cx="49" cy="240"/>
        </a:xfrm>
      </xdr:grpSpPr>
      <xdr:sp macro="" textlink="">
        <xdr:nvSpPr>
          <xdr:cNvPr id="30686" name="Rectangle 903"/>
          <xdr:cNvSpPr>
            <a:spLocks noChangeArrowheads="1"/>
          </xdr:cNvSpPr>
        </xdr:nvSpPr>
        <xdr:spPr bwMode="auto">
          <a:xfrm>
            <a:off x="10" y="40"/>
            <a:ext cx="31" cy="156"/>
          </a:xfrm>
          <a:prstGeom prst="roundRect">
            <a:avLst>
              <a:gd name="adj" fmla="val 16667"/>
            </a:avLst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87" name="Rectangle 63"/>
          <xdr:cNvSpPr>
            <a:spLocks noChangeArrowheads="1"/>
          </xdr:cNvSpPr>
        </xdr:nvSpPr>
        <xdr:spPr bwMode="auto">
          <a:xfrm>
            <a:off x="6" y="204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688" name="Oval 64"/>
          <xdr:cNvSpPr>
            <a:spLocks noChangeArrowheads="1"/>
          </xdr:cNvSpPr>
        </xdr:nvSpPr>
        <xdr:spPr bwMode="auto">
          <a:xfrm>
            <a:off x="18" y="92"/>
            <a:ext cx="14" cy="60"/>
          </a:xfrm>
          <a:prstGeom prst="ellipse">
            <a:avLst/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89" name="Rectangle 65"/>
          <xdr:cNvSpPr>
            <a:spLocks noChangeArrowheads="1"/>
          </xdr:cNvSpPr>
        </xdr:nvSpPr>
        <xdr:spPr bwMode="auto">
          <a:xfrm>
            <a:off x="6" y="0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30690" name="Group 66"/>
          <xdr:cNvGrpSpPr>
            <a:grpSpLocks/>
          </xdr:cNvGrpSpPr>
        </xdr:nvGrpSpPr>
        <xdr:grpSpPr bwMode="auto">
          <a:xfrm>
            <a:off x="0" y="32"/>
            <a:ext cx="49" cy="176"/>
            <a:chOff x="0" y="32"/>
            <a:chExt cx="980000" cy="880000"/>
          </a:xfrm>
        </xdr:grpSpPr>
        <xdr:sp macro="" textlink="">
          <xdr:nvSpPr>
            <xdr:cNvPr id="30691" name="Oval 67"/>
            <xdr:cNvSpPr>
              <a:spLocks noChangeArrowheads="1"/>
            </xdr:cNvSpPr>
          </xdr:nvSpPr>
          <xdr:spPr bwMode="auto">
            <a:xfrm>
              <a:off x="0" y="32"/>
              <a:ext cx="980000" cy="880000"/>
            </a:xfrm>
            <a:prstGeom prst="ellips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92" name="Line 612"/>
            <xdr:cNvSpPr>
              <a:spLocks noChangeShapeType="1"/>
            </xdr:cNvSpPr>
          </xdr:nvSpPr>
          <xdr:spPr bwMode="auto">
            <a:xfrm>
              <a:off x="500000" y="32"/>
              <a:ext cx="0" cy="88000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93" name="Line 613"/>
            <xdr:cNvSpPr>
              <a:spLocks noChangeShapeType="1"/>
            </xdr:cNvSpPr>
          </xdr:nvSpPr>
          <xdr:spPr bwMode="auto">
            <a:xfrm>
              <a:off x="0" y="440032"/>
              <a:ext cx="980000" cy="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94" name="Oval 70"/>
            <xdr:cNvSpPr>
              <a:spLocks noChangeArrowheads="1"/>
            </xdr:cNvSpPr>
          </xdr:nvSpPr>
          <xdr:spPr bwMode="auto">
            <a:xfrm>
              <a:off x="440000" y="420032"/>
              <a:ext cx="120000" cy="100000"/>
            </a:xfrm>
            <a:prstGeom prst="ellipse">
              <a:avLst/>
            </a:prstGeom>
            <a:solidFill>
              <a:srgbClr val="000000"/>
            </a:solidFill>
            <a:ln w="24765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7</xdr:col>
      <xdr:colOff>342900</xdr:colOff>
      <xdr:row>18</xdr:row>
      <xdr:rowOff>95250</xdr:rowOff>
    </xdr:from>
    <xdr:to>
      <xdr:col>8</xdr:col>
      <xdr:colOff>66675</xdr:colOff>
      <xdr:row>22</xdr:row>
      <xdr:rowOff>9525</xdr:rowOff>
    </xdr:to>
    <xdr:grpSp>
      <xdr:nvGrpSpPr>
        <xdr:cNvPr id="30639" name="Group 15"/>
        <xdr:cNvGrpSpPr>
          <a:grpSpLocks/>
        </xdr:cNvGrpSpPr>
      </xdr:nvGrpSpPr>
      <xdr:grpSpPr bwMode="auto">
        <a:xfrm rot="5400000">
          <a:off x="4495800" y="3124200"/>
          <a:ext cx="561975" cy="333375"/>
          <a:chOff x="0" y="0"/>
          <a:chExt cx="49" cy="240"/>
        </a:xfrm>
      </xdr:grpSpPr>
      <xdr:sp macro="" textlink="">
        <xdr:nvSpPr>
          <xdr:cNvPr id="30677" name="Rectangle 903"/>
          <xdr:cNvSpPr>
            <a:spLocks noChangeArrowheads="1"/>
          </xdr:cNvSpPr>
        </xdr:nvSpPr>
        <xdr:spPr bwMode="auto">
          <a:xfrm>
            <a:off x="10" y="40"/>
            <a:ext cx="31" cy="156"/>
          </a:xfrm>
          <a:prstGeom prst="roundRect">
            <a:avLst>
              <a:gd name="adj" fmla="val 16667"/>
            </a:avLst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8" name="Rectangle 54"/>
          <xdr:cNvSpPr>
            <a:spLocks noChangeArrowheads="1"/>
          </xdr:cNvSpPr>
        </xdr:nvSpPr>
        <xdr:spPr bwMode="auto">
          <a:xfrm>
            <a:off x="6" y="204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679" name="Oval 55"/>
          <xdr:cNvSpPr>
            <a:spLocks noChangeArrowheads="1"/>
          </xdr:cNvSpPr>
        </xdr:nvSpPr>
        <xdr:spPr bwMode="auto">
          <a:xfrm>
            <a:off x="18" y="92"/>
            <a:ext cx="14" cy="60"/>
          </a:xfrm>
          <a:prstGeom prst="ellipse">
            <a:avLst/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80" name="Rectangle 56"/>
          <xdr:cNvSpPr>
            <a:spLocks noChangeArrowheads="1"/>
          </xdr:cNvSpPr>
        </xdr:nvSpPr>
        <xdr:spPr bwMode="auto">
          <a:xfrm>
            <a:off x="6" y="0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30681" name="Group 57"/>
          <xdr:cNvGrpSpPr>
            <a:grpSpLocks/>
          </xdr:cNvGrpSpPr>
        </xdr:nvGrpSpPr>
        <xdr:grpSpPr bwMode="auto">
          <a:xfrm>
            <a:off x="0" y="32"/>
            <a:ext cx="49" cy="176"/>
            <a:chOff x="0" y="32"/>
            <a:chExt cx="980000" cy="880000"/>
          </a:xfrm>
        </xdr:grpSpPr>
        <xdr:sp macro="" textlink="">
          <xdr:nvSpPr>
            <xdr:cNvPr id="30682" name="Oval 58"/>
            <xdr:cNvSpPr>
              <a:spLocks noChangeArrowheads="1"/>
            </xdr:cNvSpPr>
          </xdr:nvSpPr>
          <xdr:spPr bwMode="auto">
            <a:xfrm>
              <a:off x="0" y="32"/>
              <a:ext cx="980000" cy="880000"/>
            </a:xfrm>
            <a:prstGeom prst="ellips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83" name="Line 612"/>
            <xdr:cNvSpPr>
              <a:spLocks noChangeShapeType="1"/>
            </xdr:cNvSpPr>
          </xdr:nvSpPr>
          <xdr:spPr bwMode="auto">
            <a:xfrm>
              <a:off x="500000" y="32"/>
              <a:ext cx="0" cy="88000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84" name="Line 613"/>
            <xdr:cNvSpPr>
              <a:spLocks noChangeShapeType="1"/>
            </xdr:cNvSpPr>
          </xdr:nvSpPr>
          <xdr:spPr bwMode="auto">
            <a:xfrm>
              <a:off x="0" y="440032"/>
              <a:ext cx="980000" cy="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85" name="Oval 61"/>
            <xdr:cNvSpPr>
              <a:spLocks noChangeArrowheads="1"/>
            </xdr:cNvSpPr>
          </xdr:nvSpPr>
          <xdr:spPr bwMode="auto">
            <a:xfrm>
              <a:off x="440000" y="420032"/>
              <a:ext cx="120000" cy="100000"/>
            </a:xfrm>
            <a:prstGeom prst="ellipse">
              <a:avLst/>
            </a:prstGeom>
            <a:solidFill>
              <a:srgbClr val="000000"/>
            </a:solidFill>
            <a:ln w="24765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9</xdr:col>
      <xdr:colOff>228600</xdr:colOff>
      <xdr:row>29</xdr:row>
      <xdr:rowOff>104775</xdr:rowOff>
    </xdr:from>
    <xdr:to>
      <xdr:col>11</xdr:col>
      <xdr:colOff>454026</xdr:colOff>
      <xdr:row>31</xdr:row>
      <xdr:rowOff>27146</xdr:rowOff>
    </xdr:to>
    <xdr:sp macro="" textlink="">
      <xdr:nvSpPr>
        <xdr:cNvPr id="17" name="TextBox 259"/>
        <xdr:cNvSpPr txBox="1"/>
      </xdr:nvSpPr>
      <xdr:spPr>
        <a:xfrm>
          <a:off x="5715000" y="4800600"/>
          <a:ext cx="1444626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 b="1" u="sng"/>
            <a:t>7 1/16” x 10K Wellhead</a:t>
          </a:r>
        </a:p>
      </xdr:txBody>
    </xdr:sp>
    <xdr:clientData/>
  </xdr:twoCellAnchor>
  <xdr:twoCellAnchor>
    <xdr:from>
      <xdr:col>7</xdr:col>
      <xdr:colOff>304800</xdr:colOff>
      <xdr:row>30</xdr:row>
      <xdr:rowOff>95250</xdr:rowOff>
    </xdr:from>
    <xdr:to>
      <xdr:col>9</xdr:col>
      <xdr:colOff>152400</xdr:colOff>
      <xdr:row>30</xdr:row>
      <xdr:rowOff>96838</xdr:rowOff>
    </xdr:to>
    <xdr:cxnSp macro="">
      <xdr:nvCxnSpPr>
        <xdr:cNvPr id="18" name="Straight Arrow Connector 17"/>
        <xdr:cNvCxnSpPr/>
      </xdr:nvCxnSpPr>
      <xdr:spPr>
        <a:xfrm rot="10800000">
          <a:off x="4572000" y="4953000"/>
          <a:ext cx="1066800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228600</xdr:colOff>
      <xdr:row>22</xdr:row>
      <xdr:rowOff>95250</xdr:rowOff>
    </xdr:from>
    <xdr:to>
      <xdr:col>12</xdr:col>
      <xdr:colOff>23963</xdr:colOff>
      <xdr:row>24</xdr:row>
      <xdr:rowOff>17621</xdr:rowOff>
    </xdr:to>
    <xdr:sp macro="" textlink="">
      <xdr:nvSpPr>
        <xdr:cNvPr id="19" name="TextBox 262"/>
        <xdr:cNvSpPr txBox="1"/>
      </xdr:nvSpPr>
      <xdr:spPr>
        <a:xfrm>
          <a:off x="5715000" y="3657600"/>
          <a:ext cx="1624163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 b="1" u="sng"/>
            <a:t>2 9/16” x 10K Master valve</a:t>
          </a:r>
        </a:p>
      </xdr:txBody>
    </xdr:sp>
    <xdr:clientData/>
  </xdr:twoCellAnchor>
  <xdr:twoCellAnchor>
    <xdr:from>
      <xdr:col>7</xdr:col>
      <xdr:colOff>228600</xdr:colOff>
      <xdr:row>23</xdr:row>
      <xdr:rowOff>85725</xdr:rowOff>
    </xdr:from>
    <xdr:to>
      <xdr:col>9</xdr:col>
      <xdr:colOff>76200</xdr:colOff>
      <xdr:row>23</xdr:row>
      <xdr:rowOff>87313</xdr:rowOff>
    </xdr:to>
    <xdr:cxnSp macro="">
      <xdr:nvCxnSpPr>
        <xdr:cNvPr id="20" name="Straight Arrow Connector 19"/>
        <xdr:cNvCxnSpPr/>
      </xdr:nvCxnSpPr>
      <xdr:spPr>
        <a:xfrm rot="10800000">
          <a:off x="4495800" y="3810000"/>
          <a:ext cx="1066800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304800</xdr:colOff>
      <xdr:row>25</xdr:row>
      <xdr:rowOff>142875</xdr:rowOff>
    </xdr:from>
    <xdr:to>
      <xdr:col>12</xdr:col>
      <xdr:colOff>100163</xdr:colOff>
      <xdr:row>27</xdr:row>
      <xdr:rowOff>65246</xdr:rowOff>
    </xdr:to>
    <xdr:sp macro="" textlink="">
      <xdr:nvSpPr>
        <xdr:cNvPr id="21" name="TextBox 265"/>
        <xdr:cNvSpPr txBox="1"/>
      </xdr:nvSpPr>
      <xdr:spPr>
        <a:xfrm>
          <a:off x="5791200" y="4191000"/>
          <a:ext cx="1624163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 b="1" u="sng"/>
            <a:t>2 9/16” x 10K Master valve</a:t>
          </a:r>
        </a:p>
      </xdr:txBody>
    </xdr:sp>
    <xdr:clientData/>
  </xdr:twoCellAnchor>
  <xdr:twoCellAnchor>
    <xdr:from>
      <xdr:col>7</xdr:col>
      <xdr:colOff>228600</xdr:colOff>
      <xdr:row>26</xdr:row>
      <xdr:rowOff>133350</xdr:rowOff>
    </xdr:from>
    <xdr:to>
      <xdr:col>9</xdr:col>
      <xdr:colOff>76200</xdr:colOff>
      <xdr:row>26</xdr:row>
      <xdr:rowOff>134938</xdr:rowOff>
    </xdr:to>
    <xdr:cxnSp macro="">
      <xdr:nvCxnSpPr>
        <xdr:cNvPr id="22" name="Straight Arrow Connector 21"/>
        <xdr:cNvCxnSpPr/>
      </xdr:nvCxnSpPr>
      <xdr:spPr>
        <a:xfrm rot="10800000">
          <a:off x="4495800" y="4343400"/>
          <a:ext cx="1066800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228600</xdr:colOff>
      <xdr:row>32</xdr:row>
      <xdr:rowOff>0</xdr:rowOff>
    </xdr:from>
    <xdr:to>
      <xdr:col>12</xdr:col>
      <xdr:colOff>1521</xdr:colOff>
      <xdr:row>33</xdr:row>
      <xdr:rowOff>84296</xdr:rowOff>
    </xdr:to>
    <xdr:sp macro="" textlink="">
      <xdr:nvSpPr>
        <xdr:cNvPr id="23" name="TextBox 268"/>
        <xdr:cNvSpPr txBox="1"/>
      </xdr:nvSpPr>
      <xdr:spPr>
        <a:xfrm>
          <a:off x="5715000" y="5181600"/>
          <a:ext cx="1601721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 b="1" u="sng"/>
            <a:t>2 9/16” x 10K Casing Valve</a:t>
          </a:r>
        </a:p>
      </xdr:txBody>
    </xdr:sp>
    <xdr:clientData/>
  </xdr:twoCellAnchor>
  <xdr:twoCellAnchor>
    <xdr:from>
      <xdr:col>8</xdr:col>
      <xdr:colOff>381000</xdr:colOff>
      <xdr:row>32</xdr:row>
      <xdr:rowOff>152400</xdr:rowOff>
    </xdr:from>
    <xdr:to>
      <xdr:col>9</xdr:col>
      <xdr:colOff>152400</xdr:colOff>
      <xdr:row>32</xdr:row>
      <xdr:rowOff>153988</xdr:rowOff>
    </xdr:to>
    <xdr:cxnSp macro="">
      <xdr:nvCxnSpPr>
        <xdr:cNvPr id="24" name="Straight Arrow Connector 23"/>
        <xdr:cNvCxnSpPr/>
      </xdr:nvCxnSpPr>
      <xdr:spPr>
        <a:xfrm rot="10800000">
          <a:off x="5257800" y="5334000"/>
          <a:ext cx="381000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35</xdr:row>
      <xdr:rowOff>47625</xdr:rowOff>
    </xdr:from>
    <xdr:to>
      <xdr:col>7</xdr:col>
      <xdr:colOff>457200</xdr:colOff>
      <xdr:row>37</xdr:row>
      <xdr:rowOff>104775</xdr:rowOff>
    </xdr:to>
    <xdr:grpSp>
      <xdr:nvGrpSpPr>
        <xdr:cNvPr id="30648" name="Group 24"/>
        <xdr:cNvGrpSpPr>
          <a:grpSpLocks/>
        </xdr:cNvGrpSpPr>
      </xdr:nvGrpSpPr>
      <xdr:grpSpPr bwMode="auto">
        <a:xfrm rot="5400000">
          <a:off x="4419600" y="5791200"/>
          <a:ext cx="381000" cy="228600"/>
          <a:chOff x="0" y="0"/>
          <a:chExt cx="49" cy="240"/>
        </a:xfrm>
      </xdr:grpSpPr>
      <xdr:sp macro="" textlink="">
        <xdr:nvSpPr>
          <xdr:cNvPr id="30668" name="Rectangle 903"/>
          <xdr:cNvSpPr>
            <a:spLocks noChangeArrowheads="1"/>
          </xdr:cNvSpPr>
        </xdr:nvSpPr>
        <xdr:spPr bwMode="auto">
          <a:xfrm>
            <a:off x="10" y="40"/>
            <a:ext cx="31" cy="156"/>
          </a:xfrm>
          <a:prstGeom prst="roundRect">
            <a:avLst>
              <a:gd name="adj" fmla="val 16667"/>
            </a:avLst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69" name="Rectangle 45"/>
          <xdr:cNvSpPr>
            <a:spLocks noChangeArrowheads="1"/>
          </xdr:cNvSpPr>
        </xdr:nvSpPr>
        <xdr:spPr bwMode="auto">
          <a:xfrm>
            <a:off x="6" y="204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670" name="Oval 46"/>
          <xdr:cNvSpPr>
            <a:spLocks noChangeArrowheads="1"/>
          </xdr:cNvSpPr>
        </xdr:nvSpPr>
        <xdr:spPr bwMode="auto">
          <a:xfrm>
            <a:off x="18" y="92"/>
            <a:ext cx="14" cy="60"/>
          </a:xfrm>
          <a:prstGeom prst="ellipse">
            <a:avLst/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1" name="Rectangle 47"/>
          <xdr:cNvSpPr>
            <a:spLocks noChangeArrowheads="1"/>
          </xdr:cNvSpPr>
        </xdr:nvSpPr>
        <xdr:spPr bwMode="auto">
          <a:xfrm>
            <a:off x="6" y="0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30672" name="Group 48"/>
          <xdr:cNvGrpSpPr>
            <a:grpSpLocks/>
          </xdr:cNvGrpSpPr>
        </xdr:nvGrpSpPr>
        <xdr:grpSpPr bwMode="auto">
          <a:xfrm>
            <a:off x="0" y="32"/>
            <a:ext cx="49" cy="176"/>
            <a:chOff x="0" y="32"/>
            <a:chExt cx="980000" cy="880000"/>
          </a:xfrm>
        </xdr:grpSpPr>
        <xdr:sp macro="" textlink="">
          <xdr:nvSpPr>
            <xdr:cNvPr id="30673" name="Oval 49"/>
            <xdr:cNvSpPr>
              <a:spLocks noChangeArrowheads="1"/>
            </xdr:cNvSpPr>
          </xdr:nvSpPr>
          <xdr:spPr bwMode="auto">
            <a:xfrm>
              <a:off x="0" y="32"/>
              <a:ext cx="980000" cy="880000"/>
            </a:xfrm>
            <a:prstGeom prst="ellips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74" name="Line 612"/>
            <xdr:cNvSpPr>
              <a:spLocks noChangeShapeType="1"/>
            </xdr:cNvSpPr>
          </xdr:nvSpPr>
          <xdr:spPr bwMode="auto">
            <a:xfrm>
              <a:off x="500000" y="32"/>
              <a:ext cx="0" cy="88000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75" name="Line 613"/>
            <xdr:cNvSpPr>
              <a:spLocks noChangeShapeType="1"/>
            </xdr:cNvSpPr>
          </xdr:nvSpPr>
          <xdr:spPr bwMode="auto">
            <a:xfrm>
              <a:off x="0" y="440032"/>
              <a:ext cx="980000" cy="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76" name="Oval 52"/>
            <xdr:cNvSpPr>
              <a:spLocks noChangeArrowheads="1"/>
            </xdr:cNvSpPr>
          </xdr:nvSpPr>
          <xdr:spPr bwMode="auto">
            <a:xfrm>
              <a:off x="440000" y="420032"/>
              <a:ext cx="120000" cy="100000"/>
            </a:xfrm>
            <a:prstGeom prst="ellipse">
              <a:avLst/>
            </a:prstGeom>
            <a:solidFill>
              <a:srgbClr val="000000"/>
            </a:solidFill>
            <a:ln w="24765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3</xdr:col>
      <xdr:colOff>76200</xdr:colOff>
      <xdr:row>30</xdr:row>
      <xdr:rowOff>19050</xdr:rowOff>
    </xdr:from>
    <xdr:to>
      <xdr:col>5</xdr:col>
      <xdr:colOff>533400</xdr:colOff>
      <xdr:row>30</xdr:row>
      <xdr:rowOff>20638</xdr:rowOff>
    </xdr:to>
    <xdr:cxnSp macro="">
      <xdr:nvCxnSpPr>
        <xdr:cNvPr id="26" name="Straight Connector 25"/>
        <xdr:cNvCxnSpPr/>
      </xdr:nvCxnSpPr>
      <xdr:spPr>
        <a:xfrm rot="10800000">
          <a:off x="1905000" y="4876800"/>
          <a:ext cx="1676400" cy="1588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33</xdr:row>
      <xdr:rowOff>142875</xdr:rowOff>
    </xdr:from>
    <xdr:to>
      <xdr:col>4</xdr:col>
      <xdr:colOff>76200</xdr:colOff>
      <xdr:row>33</xdr:row>
      <xdr:rowOff>144463</xdr:rowOff>
    </xdr:to>
    <xdr:cxnSp macro="">
      <xdr:nvCxnSpPr>
        <xdr:cNvPr id="27" name="Straight Connector 26"/>
        <xdr:cNvCxnSpPr/>
      </xdr:nvCxnSpPr>
      <xdr:spPr>
        <a:xfrm rot="10800000" flipV="1">
          <a:off x="1295400" y="5486400"/>
          <a:ext cx="1219200" cy="1588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28</xdr:row>
      <xdr:rowOff>114300</xdr:rowOff>
    </xdr:from>
    <xdr:to>
      <xdr:col>5</xdr:col>
      <xdr:colOff>63753</xdr:colOff>
      <xdr:row>30</xdr:row>
      <xdr:rowOff>36671</xdr:rowOff>
    </xdr:to>
    <xdr:sp macro="" textlink="">
      <xdr:nvSpPr>
        <xdr:cNvPr id="28" name="TextBox 285"/>
        <xdr:cNvSpPr txBox="1"/>
      </xdr:nvSpPr>
      <xdr:spPr>
        <a:xfrm>
          <a:off x="2133600" y="4648200"/>
          <a:ext cx="978153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/>
            <a:t>Ground level 5’</a:t>
          </a:r>
        </a:p>
      </xdr:txBody>
    </xdr:sp>
    <xdr:clientData/>
  </xdr:twoCellAnchor>
  <xdr:twoCellAnchor>
    <xdr:from>
      <xdr:col>9</xdr:col>
      <xdr:colOff>228600</xdr:colOff>
      <xdr:row>19</xdr:row>
      <xdr:rowOff>47625</xdr:rowOff>
    </xdr:from>
    <xdr:to>
      <xdr:col>11</xdr:col>
      <xdr:colOff>547000</xdr:colOff>
      <xdr:row>20</xdr:row>
      <xdr:rowOff>131921</xdr:rowOff>
    </xdr:to>
    <xdr:sp macro="" textlink="">
      <xdr:nvSpPr>
        <xdr:cNvPr id="29" name="TextBox 286"/>
        <xdr:cNvSpPr txBox="1"/>
      </xdr:nvSpPr>
      <xdr:spPr>
        <a:xfrm>
          <a:off x="5715000" y="3124200"/>
          <a:ext cx="1537600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 b="1" u="sng"/>
            <a:t>1 3/16” x 10K Wing Valve</a:t>
          </a:r>
        </a:p>
      </xdr:txBody>
    </xdr:sp>
    <xdr:clientData/>
  </xdr:twoCellAnchor>
  <xdr:twoCellAnchor>
    <xdr:from>
      <xdr:col>12</xdr:col>
      <xdr:colOff>76200</xdr:colOff>
      <xdr:row>37</xdr:row>
      <xdr:rowOff>28575</xdr:rowOff>
    </xdr:from>
    <xdr:to>
      <xdr:col>14</xdr:col>
      <xdr:colOff>287200</xdr:colOff>
      <xdr:row>39</xdr:row>
      <xdr:rowOff>74057</xdr:rowOff>
    </xdr:to>
    <xdr:sp macro="" textlink="">
      <xdr:nvSpPr>
        <xdr:cNvPr id="30" name="TextBox 287"/>
        <xdr:cNvSpPr txBox="1"/>
      </xdr:nvSpPr>
      <xdr:spPr>
        <a:xfrm>
          <a:off x="7391400" y="6019800"/>
          <a:ext cx="143020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900" u="sng"/>
            <a:t>Prepared By: Gary Broman</a:t>
          </a:r>
        </a:p>
        <a:p>
          <a:r>
            <a:rPr lang="en-US" sz="900" u="sng"/>
            <a:t>307-277-1691</a:t>
          </a:r>
        </a:p>
      </xdr:txBody>
    </xdr:sp>
    <xdr:clientData/>
  </xdr:twoCellAnchor>
  <xdr:twoCellAnchor>
    <xdr:from>
      <xdr:col>0</xdr:col>
      <xdr:colOff>0</xdr:colOff>
      <xdr:row>18</xdr:row>
      <xdr:rowOff>133350</xdr:rowOff>
    </xdr:from>
    <xdr:to>
      <xdr:col>4</xdr:col>
      <xdr:colOff>428539</xdr:colOff>
      <xdr:row>26</xdr:row>
      <xdr:rowOff>38279</xdr:rowOff>
    </xdr:to>
    <xdr:sp macro="" textlink="">
      <xdr:nvSpPr>
        <xdr:cNvPr id="31" name="TextBox 109"/>
        <xdr:cNvSpPr txBox="1"/>
      </xdr:nvSpPr>
      <xdr:spPr>
        <a:xfrm>
          <a:off x="0" y="3048000"/>
          <a:ext cx="2866939" cy="1200329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200" b="1" u="sng"/>
            <a:t>Tubing hanger: </a:t>
          </a:r>
          <a:r>
            <a:rPr lang="en-US" sz="1200"/>
            <a:t>FMC</a:t>
          </a:r>
        </a:p>
        <a:p>
          <a:r>
            <a:rPr lang="en-US" sz="1200"/>
            <a:t>Tubing hanger assembly- TC-1A-EN,7 1/16”</a:t>
          </a:r>
        </a:p>
        <a:p>
          <a:r>
            <a:rPr lang="en-US" sz="1200"/>
            <a:t>2 7/8” top and bottom</a:t>
          </a:r>
        </a:p>
        <a:p>
          <a:r>
            <a:rPr lang="en-US" sz="1200"/>
            <a:t>S-seal type “B” bottom, slick neck top</a:t>
          </a:r>
        </a:p>
        <a:p>
          <a:r>
            <a:rPr lang="en-US" sz="1200"/>
            <a:t>4.590” OD </a:t>
          </a:r>
        </a:p>
        <a:p>
          <a:r>
            <a:rPr lang="en-US" sz="1200"/>
            <a:t>“IS-A” BPVG</a:t>
          </a:r>
        </a:p>
      </xdr:txBody>
    </xdr:sp>
    <xdr:clientData/>
  </xdr:twoCellAnchor>
  <xdr:twoCellAnchor>
    <xdr:from>
      <xdr:col>6</xdr:col>
      <xdr:colOff>304800</xdr:colOff>
      <xdr:row>15</xdr:row>
      <xdr:rowOff>85725</xdr:rowOff>
    </xdr:from>
    <xdr:to>
      <xdr:col>7</xdr:col>
      <xdr:colOff>152400</xdr:colOff>
      <xdr:row>19</xdr:row>
      <xdr:rowOff>0</xdr:rowOff>
    </xdr:to>
    <xdr:grpSp>
      <xdr:nvGrpSpPr>
        <xdr:cNvPr id="30655" name="Group 31"/>
        <xdr:cNvGrpSpPr>
          <a:grpSpLocks/>
        </xdr:cNvGrpSpPr>
      </xdr:nvGrpSpPr>
      <xdr:grpSpPr bwMode="auto">
        <a:xfrm>
          <a:off x="3962400" y="2514600"/>
          <a:ext cx="457200" cy="561975"/>
          <a:chOff x="0" y="0"/>
          <a:chExt cx="49" cy="240"/>
        </a:xfrm>
      </xdr:grpSpPr>
      <xdr:sp macro="" textlink="">
        <xdr:nvSpPr>
          <xdr:cNvPr id="30659" name="Rectangle 903"/>
          <xdr:cNvSpPr>
            <a:spLocks noChangeArrowheads="1"/>
          </xdr:cNvSpPr>
        </xdr:nvSpPr>
        <xdr:spPr bwMode="auto">
          <a:xfrm>
            <a:off x="10" y="40"/>
            <a:ext cx="31" cy="156"/>
          </a:xfrm>
          <a:prstGeom prst="roundRect">
            <a:avLst>
              <a:gd name="adj" fmla="val 16667"/>
            </a:avLst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60" name="Rectangle 36"/>
          <xdr:cNvSpPr>
            <a:spLocks noChangeArrowheads="1"/>
          </xdr:cNvSpPr>
        </xdr:nvSpPr>
        <xdr:spPr bwMode="auto">
          <a:xfrm>
            <a:off x="6" y="204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661" name="Oval 37"/>
          <xdr:cNvSpPr>
            <a:spLocks noChangeArrowheads="1"/>
          </xdr:cNvSpPr>
        </xdr:nvSpPr>
        <xdr:spPr bwMode="auto">
          <a:xfrm>
            <a:off x="18" y="92"/>
            <a:ext cx="14" cy="60"/>
          </a:xfrm>
          <a:prstGeom prst="ellipse">
            <a:avLst/>
          </a:prstGeom>
          <a:solidFill>
            <a:srgbClr val="FF0000"/>
          </a:solidFill>
          <a:ln w="1714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62" name="Rectangle 38"/>
          <xdr:cNvSpPr>
            <a:spLocks noChangeArrowheads="1"/>
          </xdr:cNvSpPr>
        </xdr:nvSpPr>
        <xdr:spPr bwMode="auto">
          <a:xfrm>
            <a:off x="6" y="0"/>
            <a:ext cx="39" cy="36"/>
          </a:xfrm>
          <a:prstGeom prst="rect">
            <a:avLst/>
          </a:prstGeom>
          <a:solidFill>
            <a:srgbClr val="FF0000"/>
          </a:solidFill>
          <a:ln w="1714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30663" name="Group 39"/>
          <xdr:cNvGrpSpPr>
            <a:grpSpLocks/>
          </xdr:cNvGrpSpPr>
        </xdr:nvGrpSpPr>
        <xdr:grpSpPr bwMode="auto">
          <a:xfrm>
            <a:off x="0" y="32"/>
            <a:ext cx="49" cy="176"/>
            <a:chOff x="0" y="32"/>
            <a:chExt cx="980000" cy="880000"/>
          </a:xfrm>
        </xdr:grpSpPr>
        <xdr:sp macro="" textlink="">
          <xdr:nvSpPr>
            <xdr:cNvPr id="30664" name="Oval 40"/>
            <xdr:cNvSpPr>
              <a:spLocks noChangeArrowheads="1"/>
            </xdr:cNvSpPr>
          </xdr:nvSpPr>
          <xdr:spPr bwMode="auto">
            <a:xfrm>
              <a:off x="0" y="32"/>
              <a:ext cx="980000" cy="880000"/>
            </a:xfrm>
            <a:prstGeom prst="ellips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65" name="Line 612"/>
            <xdr:cNvSpPr>
              <a:spLocks noChangeShapeType="1"/>
            </xdr:cNvSpPr>
          </xdr:nvSpPr>
          <xdr:spPr bwMode="auto">
            <a:xfrm>
              <a:off x="500000" y="32"/>
              <a:ext cx="0" cy="88000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66" name="Line 613"/>
            <xdr:cNvSpPr>
              <a:spLocks noChangeShapeType="1"/>
            </xdr:cNvSpPr>
          </xdr:nvSpPr>
          <xdr:spPr bwMode="auto">
            <a:xfrm>
              <a:off x="0" y="440032"/>
              <a:ext cx="980000" cy="0"/>
            </a:xfrm>
            <a:prstGeom prst="line">
              <a:avLst/>
            </a:prstGeom>
            <a:noFill/>
            <a:ln w="2476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0667" name="Oval 43"/>
            <xdr:cNvSpPr>
              <a:spLocks noChangeArrowheads="1"/>
            </xdr:cNvSpPr>
          </xdr:nvSpPr>
          <xdr:spPr bwMode="auto">
            <a:xfrm>
              <a:off x="440000" y="420032"/>
              <a:ext cx="120000" cy="100000"/>
            </a:xfrm>
            <a:prstGeom prst="ellipse">
              <a:avLst/>
            </a:prstGeom>
            <a:solidFill>
              <a:srgbClr val="000000"/>
            </a:solidFill>
            <a:ln w="24765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9</xdr:col>
      <xdr:colOff>228600</xdr:colOff>
      <xdr:row>15</xdr:row>
      <xdr:rowOff>9525</xdr:rowOff>
    </xdr:from>
    <xdr:to>
      <xdr:col>12</xdr:col>
      <xdr:colOff>4727</xdr:colOff>
      <xdr:row>16</xdr:row>
      <xdr:rowOff>93821</xdr:rowOff>
    </xdr:to>
    <xdr:sp macro="" textlink="">
      <xdr:nvSpPr>
        <xdr:cNvPr id="33" name="TextBox 120"/>
        <xdr:cNvSpPr txBox="1"/>
      </xdr:nvSpPr>
      <xdr:spPr>
        <a:xfrm>
          <a:off x="5715000" y="2438400"/>
          <a:ext cx="1604927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1000" b="1" u="sng"/>
            <a:t>2 9/16” x 10K Crown Valve</a:t>
          </a:r>
        </a:p>
      </xdr:txBody>
    </xdr:sp>
    <xdr:clientData/>
  </xdr:twoCellAnchor>
  <xdr:twoCellAnchor>
    <xdr:from>
      <xdr:col>8</xdr:col>
      <xdr:colOff>304800</xdr:colOff>
      <xdr:row>20</xdr:row>
      <xdr:rowOff>114300</xdr:rowOff>
    </xdr:from>
    <xdr:to>
      <xdr:col>9</xdr:col>
      <xdr:colOff>76200</xdr:colOff>
      <xdr:row>20</xdr:row>
      <xdr:rowOff>115888</xdr:rowOff>
    </xdr:to>
    <xdr:cxnSp macro="">
      <xdr:nvCxnSpPr>
        <xdr:cNvPr id="34" name="Straight Arrow Connector 33"/>
        <xdr:cNvCxnSpPr/>
      </xdr:nvCxnSpPr>
      <xdr:spPr>
        <a:xfrm rot="10800000">
          <a:off x="5181600" y="3352800"/>
          <a:ext cx="381000" cy="1588"/>
        </a:xfrm>
        <a:prstGeom prst="straightConnector1">
          <a:avLst/>
        </a:prstGeom>
        <a:ln w="127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304800</xdr:colOff>
      <xdr:row>16</xdr:row>
      <xdr:rowOff>76200</xdr:rowOff>
    </xdr:from>
    <xdr:to>
      <xdr:col>9</xdr:col>
      <xdr:colOff>152400</xdr:colOff>
      <xdr:row>16</xdr:row>
      <xdr:rowOff>77788</xdr:rowOff>
    </xdr:to>
    <xdr:cxnSp macro="">
      <xdr:nvCxnSpPr>
        <xdr:cNvPr id="35" name="Straight Arrow Connector 34"/>
        <xdr:cNvCxnSpPr/>
      </xdr:nvCxnSpPr>
      <xdr:spPr>
        <a:xfrm rot="10800000">
          <a:off x="4572000" y="2667000"/>
          <a:ext cx="1066800" cy="1588"/>
        </a:xfrm>
        <a:prstGeom prst="straightConnector1">
          <a:avLst/>
        </a:prstGeom>
        <a:ln w="127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tra\Oilfield%20Calcula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mcenter.bresnan.net/Session/54500-RKoDjhoeOJlUNZxc09Qk-jizkfbu/MessagePart/INBOX/17763-02-B/Dale's%20%20Wel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ubing Talley"/>
      <sheetName val="Formulas"/>
      <sheetName val="Casing Talley"/>
      <sheetName val="Triplex Pump Calc"/>
      <sheetName val="Triplex Pump  bbl-stk"/>
      <sheetName val="Anchor Setting"/>
      <sheetName val="Pipe Stretch Calc."/>
      <sheetName val="BOUYANCY FACTOR"/>
      <sheetName val="Cement Plug"/>
      <sheetName val="Balance Cmt Plug"/>
      <sheetName val="Rod Design"/>
      <sheetName val="API Pump"/>
      <sheetName val="DH Pump Capacity"/>
      <sheetName val="Horiz. Round Tank Calibration"/>
      <sheetName val="Water Well Test"/>
      <sheetName val="Belt Calc"/>
      <sheetName val="Gas Calculation"/>
      <sheetName val="Elec Motor C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and Sheet"/>
      <sheetName val="GAS COEF"/>
      <sheetName val="Day 1"/>
      <sheetName val="Day 2"/>
      <sheetName val="Day 3"/>
      <sheetName val="Day 5"/>
      <sheetName val="Day 7"/>
      <sheetName val="Day 8"/>
      <sheetName val="Day 9"/>
      <sheetName val="Day 10"/>
      <sheetName val="Day 11"/>
      <sheetName val="Day 12"/>
      <sheetName val="Day 13"/>
      <sheetName val="Day 14"/>
      <sheetName val="Day 15"/>
      <sheetName val="Day 16"/>
      <sheetName val="Day 17"/>
      <sheetName val="Day 18"/>
      <sheetName val="Day 19"/>
      <sheetName val="Day 20"/>
      <sheetName val="Day 21"/>
      <sheetName val="Day 22"/>
      <sheetName val="Day 23"/>
      <sheetName val="Day 24"/>
      <sheetName val="Day 25"/>
      <sheetName val="Day 26"/>
      <sheetName val="Day 27"/>
      <sheetName val="Day 28"/>
      <sheetName val="Day 29"/>
      <sheetName val="Day 30"/>
      <sheetName val="Day 31"/>
    </sheetNames>
    <sheetDataSet>
      <sheetData sheetId="0"/>
      <sheetData sheetId="1">
        <row r="4">
          <cell r="A4" t="str">
            <v xml:space="preserve">CHOKE </v>
          </cell>
          <cell r="B4" t="str">
            <v>COEFFICIENT</v>
          </cell>
        </row>
        <row r="5">
          <cell r="A5">
            <v>0</v>
          </cell>
          <cell r="B5">
            <v>0</v>
          </cell>
        </row>
        <row r="6">
          <cell r="A6">
            <v>6</v>
          </cell>
          <cell r="B6">
            <v>0.19800000000000001</v>
          </cell>
        </row>
        <row r="7">
          <cell r="A7">
            <v>7</v>
          </cell>
          <cell r="B7">
            <v>0.27500000000000002</v>
          </cell>
        </row>
        <row r="8">
          <cell r="A8">
            <v>8</v>
          </cell>
          <cell r="B8">
            <v>0.34799999999999998</v>
          </cell>
        </row>
        <row r="9">
          <cell r="A9">
            <v>9</v>
          </cell>
          <cell r="B9">
            <v>0.44400000000000001</v>
          </cell>
        </row>
        <row r="10">
          <cell r="A10">
            <v>10</v>
          </cell>
          <cell r="B10">
            <v>0.55300000000000005</v>
          </cell>
        </row>
        <row r="11">
          <cell r="A11">
            <v>11</v>
          </cell>
          <cell r="B11">
            <v>0.67400000000000004</v>
          </cell>
        </row>
        <row r="12">
          <cell r="A12">
            <v>12</v>
          </cell>
          <cell r="B12">
            <v>0.80400000000000005</v>
          </cell>
        </row>
        <row r="13">
          <cell r="A13">
            <v>13</v>
          </cell>
          <cell r="B13">
            <v>0.95599999999999996</v>
          </cell>
        </row>
        <row r="14">
          <cell r="A14">
            <v>14</v>
          </cell>
          <cell r="B14">
            <v>1.1160000000000001</v>
          </cell>
        </row>
        <row r="15">
          <cell r="A15">
            <v>15</v>
          </cell>
          <cell r="B15">
            <v>1.288</v>
          </cell>
        </row>
        <row r="16">
          <cell r="A16">
            <v>16</v>
          </cell>
          <cell r="B16">
            <v>1.4750000000000001</v>
          </cell>
        </row>
        <row r="17">
          <cell r="A17">
            <v>17</v>
          </cell>
          <cell r="B17">
            <v>1.667</v>
          </cell>
        </row>
        <row r="18">
          <cell r="A18">
            <v>18</v>
          </cell>
          <cell r="B18">
            <v>1.885</v>
          </cell>
        </row>
        <row r="19">
          <cell r="A19">
            <v>19</v>
          </cell>
          <cell r="B19">
            <v>2.11</v>
          </cell>
        </row>
        <row r="20">
          <cell r="A20">
            <v>20</v>
          </cell>
          <cell r="B20">
            <v>2.4279999999999999</v>
          </cell>
        </row>
        <row r="21">
          <cell r="A21">
            <v>21</v>
          </cell>
          <cell r="B21">
            <v>2.601</v>
          </cell>
        </row>
        <row r="22">
          <cell r="A22">
            <v>22</v>
          </cell>
          <cell r="B22">
            <v>2.8660000000000001</v>
          </cell>
        </row>
        <row r="23">
          <cell r="A23">
            <v>23</v>
          </cell>
          <cell r="B23">
            <v>3.1440000000000001</v>
          </cell>
        </row>
        <row r="24">
          <cell r="A24">
            <v>24</v>
          </cell>
          <cell r="B24">
            <v>3.4060000000000001</v>
          </cell>
        </row>
        <row r="25">
          <cell r="A25">
            <v>25</v>
          </cell>
          <cell r="B25">
            <v>3.74</v>
          </cell>
        </row>
        <row r="26">
          <cell r="A26">
            <v>26</v>
          </cell>
          <cell r="B26">
            <v>4.0629999999999997</v>
          </cell>
        </row>
        <row r="27">
          <cell r="A27">
            <v>27</v>
          </cell>
          <cell r="B27">
            <v>4.3940000000000001</v>
          </cell>
        </row>
        <row r="28">
          <cell r="A28">
            <v>28</v>
          </cell>
          <cell r="B28">
            <v>4.7370000000000001</v>
          </cell>
        </row>
        <row r="29">
          <cell r="A29">
            <v>29</v>
          </cell>
          <cell r="B29">
            <v>5.101</v>
          </cell>
        </row>
        <row r="30">
          <cell r="A30">
            <v>30</v>
          </cell>
          <cell r="B30">
            <v>5.4740000000000002</v>
          </cell>
        </row>
        <row r="31">
          <cell r="A31">
            <v>31</v>
          </cell>
          <cell r="B31">
            <v>5.8620000000000001</v>
          </cell>
        </row>
        <row r="32">
          <cell r="A32">
            <v>32</v>
          </cell>
          <cell r="B32">
            <v>6.2720000000000002</v>
          </cell>
        </row>
        <row r="33">
          <cell r="A33">
            <v>34</v>
          </cell>
          <cell r="B33">
            <v>7.141</v>
          </cell>
        </row>
        <row r="34">
          <cell r="A34">
            <v>36</v>
          </cell>
          <cell r="B34">
            <v>8.01</v>
          </cell>
        </row>
        <row r="35">
          <cell r="A35">
            <v>38</v>
          </cell>
          <cell r="B35">
            <v>9.0060000000000002</v>
          </cell>
        </row>
        <row r="36">
          <cell r="A36">
            <v>40</v>
          </cell>
          <cell r="B36">
            <v>10.002000000000001</v>
          </cell>
        </row>
        <row r="37">
          <cell r="A37">
            <v>42</v>
          </cell>
          <cell r="B37">
            <v>11.089</v>
          </cell>
        </row>
        <row r="38">
          <cell r="A38">
            <v>44</v>
          </cell>
          <cell r="B38">
            <v>12.176</v>
          </cell>
        </row>
        <row r="39">
          <cell r="A39">
            <v>46</v>
          </cell>
          <cell r="B39">
            <v>13.349</v>
          </cell>
        </row>
        <row r="40">
          <cell r="A40">
            <v>48</v>
          </cell>
          <cell r="B40">
            <v>14.522</v>
          </cell>
        </row>
        <row r="41">
          <cell r="A41">
            <v>50</v>
          </cell>
          <cell r="B41">
            <v>15.103</v>
          </cell>
        </row>
        <row r="42">
          <cell r="A42">
            <v>60</v>
          </cell>
          <cell r="B42">
            <v>23.52</v>
          </cell>
        </row>
        <row r="43">
          <cell r="A43">
            <v>64</v>
          </cell>
          <cell r="B43">
            <v>25.088000000000001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H72"/>
  <sheetViews>
    <sheetView workbookViewId="0">
      <selection activeCell="A27" sqref="A27:V27"/>
    </sheetView>
  </sheetViews>
  <sheetFormatPr defaultRowHeight="12.75"/>
  <cols>
    <col min="1" max="30" width="3" customWidth="1"/>
    <col min="31" max="31" width="5.85546875" customWidth="1"/>
    <col min="32" max="32" width="1.140625" customWidth="1"/>
    <col min="33" max="33" width="3" customWidth="1"/>
    <col min="34" max="34" width="5.42578125" customWidth="1"/>
  </cols>
  <sheetData>
    <row r="1" spans="1:34" ht="3" customHeight="1"/>
    <row r="2" spans="1:3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32"/>
      <c r="X3" s="32"/>
      <c r="Y3" s="32"/>
      <c r="Z3" s="32"/>
      <c r="AA3" s="32"/>
      <c r="AB3" s="32"/>
      <c r="AC3" s="456" t="s">
        <v>169</v>
      </c>
      <c r="AD3" s="456"/>
      <c r="AE3" s="456"/>
      <c r="AF3" s="456"/>
      <c r="AG3" s="456"/>
      <c r="AH3" s="456"/>
    </row>
    <row r="4" spans="1:34" ht="13.5" thickBot="1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457"/>
      <c r="AD4" s="457"/>
      <c r="AE4" s="457"/>
      <c r="AF4" s="457"/>
      <c r="AG4" s="457"/>
      <c r="AH4" s="457"/>
    </row>
    <row r="5" spans="1:34" ht="25.5" customHeight="1">
      <c r="A5" s="404" t="s">
        <v>188</v>
      </c>
      <c r="B5" s="279"/>
      <c r="C5" s="405">
        <v>40080</v>
      </c>
      <c r="D5" s="286"/>
      <c r="E5" s="406"/>
      <c r="F5" s="129" t="s">
        <v>189</v>
      </c>
      <c r="G5" s="130"/>
      <c r="H5" s="112"/>
      <c r="I5" s="112"/>
      <c r="J5" s="408" t="s">
        <v>192</v>
      </c>
      <c r="K5" s="408"/>
      <c r="L5" s="408"/>
      <c r="M5" s="408"/>
      <c r="N5" s="408"/>
      <c r="O5" s="279" t="s">
        <v>190</v>
      </c>
      <c r="P5" s="279"/>
      <c r="Q5" s="279"/>
      <c r="R5" s="279"/>
      <c r="S5" s="279"/>
      <c r="T5" s="286"/>
      <c r="U5" s="286"/>
      <c r="V5" s="407"/>
      <c r="W5" s="445" t="s">
        <v>8</v>
      </c>
      <c r="X5" s="446"/>
      <c r="Y5" s="446"/>
      <c r="Z5" s="446"/>
      <c r="AA5" s="446"/>
      <c r="AB5" s="446"/>
      <c r="AC5" s="446"/>
      <c r="AD5" s="446"/>
      <c r="AE5" s="446"/>
      <c r="AF5" s="446"/>
      <c r="AG5" s="446"/>
      <c r="AH5" s="447"/>
    </row>
    <row r="6" spans="1:34" ht="15" customHeight="1" thickBot="1">
      <c r="A6" s="131" t="s">
        <v>92</v>
      </c>
      <c r="B6" s="87"/>
      <c r="C6" s="87"/>
      <c r="D6" s="87"/>
      <c r="E6" s="289" t="s">
        <v>191</v>
      </c>
      <c r="F6" s="331"/>
      <c r="G6" s="331"/>
      <c r="H6" s="331"/>
      <c r="I6" s="331"/>
      <c r="J6" s="331"/>
      <c r="K6" s="331"/>
      <c r="L6" s="331"/>
      <c r="M6" s="331"/>
      <c r="N6" s="415" t="s">
        <v>179</v>
      </c>
      <c r="O6" s="416"/>
      <c r="P6" s="416"/>
      <c r="Q6" s="416"/>
      <c r="R6" s="289"/>
      <c r="S6" s="314"/>
      <c r="T6" s="314"/>
      <c r="U6" s="314"/>
      <c r="V6" s="410"/>
      <c r="W6" s="452"/>
      <c r="X6" s="453"/>
      <c r="Y6" s="453"/>
      <c r="Z6" s="453"/>
      <c r="AA6" s="453"/>
      <c r="AB6" s="453"/>
      <c r="AC6" s="453"/>
      <c r="AD6" s="453"/>
      <c r="AE6" s="448" t="s">
        <v>3</v>
      </c>
      <c r="AF6" s="448"/>
      <c r="AG6" s="448" t="s">
        <v>9</v>
      </c>
      <c r="AH6" s="449"/>
    </row>
    <row r="7" spans="1:34" ht="15" customHeight="1">
      <c r="A7" s="133" t="s">
        <v>93</v>
      </c>
      <c r="B7" s="85"/>
      <c r="C7" s="85"/>
      <c r="D7" s="332" t="s">
        <v>193</v>
      </c>
      <c r="E7" s="331"/>
      <c r="F7" s="331"/>
      <c r="G7" s="331"/>
      <c r="H7" s="331"/>
      <c r="I7" s="331"/>
      <c r="J7" s="331"/>
      <c r="K7" s="331"/>
      <c r="L7" s="331"/>
      <c r="M7" s="331"/>
      <c r="N7" s="409" t="s">
        <v>180</v>
      </c>
      <c r="O7" s="329"/>
      <c r="P7" s="329"/>
      <c r="Q7" s="329"/>
      <c r="R7" s="289"/>
      <c r="S7" s="314"/>
      <c r="T7" s="314"/>
      <c r="U7" s="314"/>
      <c r="V7" s="410"/>
      <c r="W7" s="450" t="s">
        <v>10</v>
      </c>
      <c r="X7" s="451"/>
      <c r="Y7" s="451"/>
      <c r="Z7" s="451"/>
      <c r="AA7" s="451"/>
      <c r="AB7" s="451"/>
      <c r="AC7" s="451"/>
      <c r="AD7" s="451"/>
      <c r="AE7" s="92"/>
      <c r="AF7" s="94"/>
      <c r="AG7" s="428">
        <f>AE7</f>
        <v>0</v>
      </c>
      <c r="AH7" s="429"/>
    </row>
    <row r="8" spans="1:34" ht="16.5" customHeight="1">
      <c r="A8" s="340" t="s">
        <v>184</v>
      </c>
      <c r="B8" s="411"/>
      <c r="C8" s="411"/>
      <c r="D8" s="289"/>
      <c r="E8" s="289"/>
      <c r="F8" s="289"/>
      <c r="G8" s="289"/>
      <c r="H8" s="328" t="s">
        <v>185</v>
      </c>
      <c r="I8" s="329"/>
      <c r="J8" s="330" t="s">
        <v>194</v>
      </c>
      <c r="K8" s="331"/>
      <c r="L8" s="331"/>
      <c r="M8" s="331"/>
      <c r="N8" s="132"/>
      <c r="O8" s="86"/>
      <c r="P8" s="86"/>
      <c r="Q8" s="365"/>
      <c r="R8" s="365"/>
      <c r="S8" s="365"/>
      <c r="T8" s="365"/>
      <c r="U8" s="365"/>
      <c r="V8" s="366"/>
      <c r="W8" s="419" t="s">
        <v>11</v>
      </c>
      <c r="X8" s="420"/>
      <c r="Y8" s="420"/>
      <c r="Z8" s="420"/>
      <c r="AA8" s="420"/>
      <c r="AB8" s="420"/>
      <c r="AC8" s="420"/>
      <c r="AD8" s="420"/>
      <c r="AE8" s="88"/>
      <c r="AF8" s="97"/>
      <c r="AG8" s="430">
        <f t="shared" ref="AG8:AG29" si="0">AE8</f>
        <v>0</v>
      </c>
      <c r="AH8" s="431"/>
    </row>
    <row r="9" spans="1:34" ht="15" customHeight="1">
      <c r="A9" s="133" t="s">
        <v>186</v>
      </c>
      <c r="B9" s="85"/>
      <c r="C9" s="418"/>
      <c r="D9" s="355"/>
      <c r="E9" s="355"/>
      <c r="F9" s="355"/>
      <c r="G9" s="363" t="s">
        <v>187</v>
      </c>
      <c r="H9" s="363"/>
      <c r="I9" s="289"/>
      <c r="J9" s="289"/>
      <c r="K9" s="289"/>
      <c r="L9" s="363"/>
      <c r="M9" s="363"/>
      <c r="N9" s="363"/>
      <c r="O9" s="363"/>
      <c r="P9" s="363"/>
      <c r="Q9" s="363"/>
      <c r="R9" s="363"/>
      <c r="S9" s="363"/>
      <c r="T9" s="365"/>
      <c r="U9" s="365"/>
      <c r="V9" s="366"/>
      <c r="W9" s="419" t="s">
        <v>95</v>
      </c>
      <c r="X9" s="420"/>
      <c r="Y9" s="420"/>
      <c r="Z9" s="420"/>
      <c r="AA9" s="420"/>
      <c r="AB9" s="420"/>
      <c r="AC9" s="420"/>
      <c r="AD9" s="420"/>
      <c r="AE9" s="88"/>
      <c r="AF9" s="97"/>
      <c r="AG9" s="430">
        <f t="shared" si="0"/>
        <v>0</v>
      </c>
      <c r="AH9" s="431"/>
    </row>
    <row r="10" spans="1:34" ht="15" customHeight="1">
      <c r="A10" s="340" t="s">
        <v>181</v>
      </c>
      <c r="B10" s="329"/>
      <c r="C10" s="289">
        <v>250</v>
      </c>
      <c r="D10" s="289"/>
      <c r="E10" s="289"/>
      <c r="F10" s="84" t="s">
        <v>182</v>
      </c>
      <c r="G10" s="332"/>
      <c r="H10" s="332"/>
      <c r="I10" s="363" t="s">
        <v>1</v>
      </c>
      <c r="J10" s="417"/>
      <c r="K10" s="136"/>
      <c r="L10" s="363" t="s">
        <v>183</v>
      </c>
      <c r="M10" s="364"/>
      <c r="N10" s="289"/>
      <c r="O10" s="289"/>
      <c r="P10" s="289"/>
      <c r="Q10" s="89" t="s">
        <v>133</v>
      </c>
      <c r="R10" s="84" t="s">
        <v>182</v>
      </c>
      <c r="S10" s="332"/>
      <c r="T10" s="332"/>
      <c r="U10" s="363" t="s">
        <v>1</v>
      </c>
      <c r="V10" s="417"/>
      <c r="W10" s="419" t="s">
        <v>96</v>
      </c>
      <c r="X10" s="420"/>
      <c r="Y10" s="420"/>
      <c r="Z10" s="420"/>
      <c r="AA10" s="420"/>
      <c r="AB10" s="420"/>
      <c r="AC10" s="420"/>
      <c r="AD10" s="420"/>
      <c r="AE10" s="88"/>
      <c r="AF10" s="97"/>
      <c r="AG10" s="430">
        <f t="shared" si="0"/>
        <v>0</v>
      </c>
      <c r="AH10" s="431"/>
    </row>
    <row r="11" spans="1:34" ht="15" customHeight="1">
      <c r="A11" s="422" t="s">
        <v>16</v>
      </c>
      <c r="B11" s="409"/>
      <c r="C11" s="409"/>
      <c r="D11" s="409"/>
      <c r="E11" s="409"/>
      <c r="F11" s="409"/>
      <c r="G11" s="409"/>
      <c r="H11" s="409"/>
      <c r="I11" s="418" t="s">
        <v>195</v>
      </c>
      <c r="J11" s="4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23"/>
      <c r="W11" s="419" t="s">
        <v>97</v>
      </c>
      <c r="X11" s="420"/>
      <c r="Y11" s="420"/>
      <c r="Z11" s="420"/>
      <c r="AA11" s="420"/>
      <c r="AB11" s="420"/>
      <c r="AC11" s="420"/>
      <c r="AD11" s="420"/>
      <c r="AE11" s="88"/>
      <c r="AF11" s="97"/>
      <c r="AG11" s="430">
        <f t="shared" si="0"/>
        <v>0</v>
      </c>
      <c r="AH11" s="431"/>
    </row>
    <row r="12" spans="1:34" ht="16.5" customHeight="1">
      <c r="A12" s="436" t="s">
        <v>94</v>
      </c>
      <c r="B12" s="437"/>
      <c r="C12" s="437"/>
      <c r="D12" s="437"/>
      <c r="E12" s="437"/>
      <c r="F12" s="437"/>
      <c r="G12" s="437"/>
      <c r="H12" s="437"/>
      <c r="I12" s="437"/>
      <c r="J12" s="437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8"/>
      <c r="W12" s="419" t="s">
        <v>98</v>
      </c>
      <c r="X12" s="420"/>
      <c r="Y12" s="420"/>
      <c r="Z12" s="420"/>
      <c r="AA12" s="420"/>
      <c r="AB12" s="420"/>
      <c r="AC12" s="420"/>
      <c r="AD12" s="420"/>
      <c r="AE12" s="88"/>
      <c r="AF12" s="97"/>
      <c r="AG12" s="430">
        <f t="shared" si="0"/>
        <v>0</v>
      </c>
      <c r="AH12" s="431"/>
    </row>
    <row r="13" spans="1:34" ht="16.5" customHeight="1">
      <c r="A13" s="335" t="s">
        <v>196</v>
      </c>
      <c r="B13" s="336"/>
      <c r="C13" s="336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8"/>
      <c r="W13" s="419" t="s">
        <v>99</v>
      </c>
      <c r="X13" s="420"/>
      <c r="Y13" s="420"/>
      <c r="Z13" s="420"/>
      <c r="AA13" s="420"/>
      <c r="AB13" s="420"/>
      <c r="AC13" s="420"/>
      <c r="AD13" s="420"/>
      <c r="AE13" s="88"/>
      <c r="AF13" s="97"/>
      <c r="AG13" s="430">
        <f t="shared" si="0"/>
        <v>0</v>
      </c>
      <c r="AH13" s="431"/>
    </row>
    <row r="14" spans="1:34" ht="16.5" customHeight="1">
      <c r="A14" s="339" t="s">
        <v>197</v>
      </c>
      <c r="B14" s="337"/>
      <c r="C14" s="337"/>
      <c r="D14" s="337"/>
      <c r="E14" s="337"/>
      <c r="F14" s="337"/>
      <c r="G14" s="337"/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8"/>
      <c r="W14" s="419" t="s">
        <v>100</v>
      </c>
      <c r="X14" s="420"/>
      <c r="Y14" s="420"/>
      <c r="Z14" s="420"/>
      <c r="AA14" s="420"/>
      <c r="AB14" s="420"/>
      <c r="AC14" s="420"/>
      <c r="AD14" s="420"/>
      <c r="AE14" s="88"/>
      <c r="AF14" s="97"/>
      <c r="AG14" s="430">
        <f t="shared" si="0"/>
        <v>0</v>
      </c>
      <c r="AH14" s="431"/>
    </row>
    <row r="15" spans="1:34" ht="14.25" customHeight="1">
      <c r="A15" s="339" t="s">
        <v>198</v>
      </c>
      <c r="B15" s="439"/>
      <c r="C15" s="439"/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8"/>
      <c r="W15" s="419" t="s">
        <v>101</v>
      </c>
      <c r="X15" s="420"/>
      <c r="Y15" s="420"/>
      <c r="Z15" s="420"/>
      <c r="AA15" s="420"/>
      <c r="AB15" s="420"/>
      <c r="AC15" s="420"/>
      <c r="AD15" s="420"/>
      <c r="AE15" s="88"/>
      <c r="AF15" s="97"/>
      <c r="AG15" s="430">
        <f t="shared" si="0"/>
        <v>0</v>
      </c>
      <c r="AH15" s="431"/>
    </row>
    <row r="16" spans="1:34" ht="14.25" customHeight="1">
      <c r="A16" s="339" t="s">
        <v>199</v>
      </c>
      <c r="B16" s="439"/>
      <c r="C16" s="439"/>
      <c r="D16" s="337"/>
      <c r="E16" s="337"/>
      <c r="F16" s="337"/>
      <c r="G16" s="337"/>
      <c r="H16" s="337"/>
      <c r="I16" s="337"/>
      <c r="J16" s="337"/>
      <c r="K16" s="337"/>
      <c r="L16" s="337"/>
      <c r="M16" s="337"/>
      <c r="N16" s="337"/>
      <c r="O16" s="337"/>
      <c r="P16" s="337"/>
      <c r="Q16" s="337"/>
      <c r="R16" s="337"/>
      <c r="S16" s="337"/>
      <c r="T16" s="337"/>
      <c r="U16" s="337"/>
      <c r="V16" s="338"/>
      <c r="W16" s="419" t="s">
        <v>102</v>
      </c>
      <c r="X16" s="420"/>
      <c r="Y16" s="420"/>
      <c r="Z16" s="420"/>
      <c r="AA16" s="420"/>
      <c r="AB16" s="420"/>
      <c r="AC16" s="420"/>
      <c r="AD16" s="420"/>
      <c r="AE16" s="88"/>
      <c r="AF16" s="97"/>
      <c r="AG16" s="430">
        <f t="shared" si="0"/>
        <v>0</v>
      </c>
      <c r="AH16" s="431"/>
    </row>
    <row r="17" spans="1:34" ht="14.25" customHeight="1">
      <c r="A17" s="339" t="s">
        <v>200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7"/>
      <c r="T17" s="337"/>
      <c r="U17" s="337"/>
      <c r="V17" s="338"/>
      <c r="W17" s="419" t="s">
        <v>103</v>
      </c>
      <c r="X17" s="420"/>
      <c r="Y17" s="420"/>
      <c r="Z17" s="420"/>
      <c r="AA17" s="420"/>
      <c r="AB17" s="420"/>
      <c r="AC17" s="420"/>
      <c r="AD17" s="420"/>
      <c r="AE17" s="88"/>
      <c r="AF17" s="97"/>
      <c r="AG17" s="430">
        <f t="shared" si="0"/>
        <v>0</v>
      </c>
      <c r="AH17" s="431"/>
    </row>
    <row r="18" spans="1:34" ht="14.25" customHeight="1">
      <c r="A18" s="339" t="s">
        <v>201</v>
      </c>
      <c r="B18" s="337"/>
      <c r="C18" s="337"/>
      <c r="D18" s="337"/>
      <c r="E18" s="337"/>
      <c r="F18" s="337"/>
      <c r="G18" s="337"/>
      <c r="H18" s="337"/>
      <c r="I18" s="337"/>
      <c r="J18" s="337"/>
      <c r="K18" s="337"/>
      <c r="L18" s="337"/>
      <c r="M18" s="337"/>
      <c r="N18" s="337"/>
      <c r="O18" s="337"/>
      <c r="P18" s="337"/>
      <c r="Q18" s="337"/>
      <c r="R18" s="337"/>
      <c r="S18" s="337"/>
      <c r="T18" s="337"/>
      <c r="U18" s="337"/>
      <c r="V18" s="338"/>
      <c r="W18" s="419" t="s">
        <v>104</v>
      </c>
      <c r="X18" s="420"/>
      <c r="Y18" s="420"/>
      <c r="Z18" s="420"/>
      <c r="AA18" s="420"/>
      <c r="AB18" s="420"/>
      <c r="AC18" s="420"/>
      <c r="AD18" s="420"/>
      <c r="AE18" s="88"/>
      <c r="AF18" s="97"/>
      <c r="AG18" s="430">
        <f t="shared" si="0"/>
        <v>0</v>
      </c>
      <c r="AH18" s="431"/>
    </row>
    <row r="19" spans="1:34" ht="14.25" customHeight="1">
      <c r="A19" s="339" t="s">
        <v>202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8"/>
      <c r="W19" s="419" t="s">
        <v>105</v>
      </c>
      <c r="X19" s="420"/>
      <c r="Y19" s="420"/>
      <c r="Z19" s="420"/>
      <c r="AA19" s="420"/>
      <c r="AB19" s="420"/>
      <c r="AC19" s="420"/>
      <c r="AD19" s="420"/>
      <c r="AE19" s="88"/>
      <c r="AF19" s="97"/>
      <c r="AG19" s="430">
        <f t="shared" si="0"/>
        <v>0</v>
      </c>
      <c r="AH19" s="431"/>
    </row>
    <row r="20" spans="1:34" ht="14.25" customHeight="1">
      <c r="A20" s="339"/>
      <c r="B20" s="337"/>
      <c r="C20" s="337"/>
      <c r="D20" s="337"/>
      <c r="E20" s="337"/>
      <c r="F20" s="337"/>
      <c r="G20" s="337"/>
      <c r="H20" s="337"/>
      <c r="I20" s="337"/>
      <c r="J20" s="337"/>
      <c r="K20" s="337"/>
      <c r="L20" s="337"/>
      <c r="M20" s="337"/>
      <c r="N20" s="337"/>
      <c r="O20" s="337"/>
      <c r="P20" s="337"/>
      <c r="Q20" s="337"/>
      <c r="R20" s="337"/>
      <c r="S20" s="337"/>
      <c r="T20" s="337"/>
      <c r="U20" s="337"/>
      <c r="V20" s="338"/>
      <c r="W20" s="419" t="s">
        <v>106</v>
      </c>
      <c r="X20" s="420"/>
      <c r="Y20" s="420"/>
      <c r="Z20" s="420"/>
      <c r="AA20" s="420"/>
      <c r="AB20" s="420"/>
      <c r="AC20" s="420"/>
      <c r="AD20" s="420"/>
      <c r="AE20" s="88"/>
      <c r="AF20" s="97"/>
      <c r="AG20" s="430">
        <f t="shared" si="0"/>
        <v>0</v>
      </c>
      <c r="AH20" s="431"/>
    </row>
    <row r="21" spans="1:34" ht="14.25" customHeight="1">
      <c r="A21" s="339"/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8"/>
      <c r="W21" s="419" t="s">
        <v>107</v>
      </c>
      <c r="X21" s="420"/>
      <c r="Y21" s="420"/>
      <c r="Z21" s="420"/>
      <c r="AA21" s="420"/>
      <c r="AB21" s="420"/>
      <c r="AC21" s="420"/>
      <c r="AD21" s="420"/>
      <c r="AE21" s="88"/>
      <c r="AF21" s="97"/>
      <c r="AG21" s="430">
        <f t="shared" si="0"/>
        <v>0</v>
      </c>
      <c r="AH21" s="431"/>
    </row>
    <row r="22" spans="1:34" ht="14.25" customHeight="1">
      <c r="A22" s="339"/>
      <c r="B22" s="337"/>
      <c r="C22" s="337"/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8"/>
      <c r="W22" s="419" t="s">
        <v>108</v>
      </c>
      <c r="X22" s="420"/>
      <c r="Y22" s="420"/>
      <c r="Z22" s="420"/>
      <c r="AA22" s="420"/>
      <c r="AB22" s="420"/>
      <c r="AC22" s="420"/>
      <c r="AD22" s="420"/>
      <c r="AE22" s="88"/>
      <c r="AF22" s="97"/>
      <c r="AG22" s="430">
        <f t="shared" si="0"/>
        <v>0</v>
      </c>
      <c r="AH22" s="431"/>
    </row>
    <row r="23" spans="1:34" ht="14.25" customHeight="1">
      <c r="A23" s="339" t="s">
        <v>91</v>
      </c>
      <c r="B23" s="337"/>
      <c r="C23" s="337"/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8"/>
      <c r="W23" s="419" t="s">
        <v>109</v>
      </c>
      <c r="X23" s="420"/>
      <c r="Y23" s="420"/>
      <c r="Z23" s="420"/>
      <c r="AA23" s="420"/>
      <c r="AB23" s="420"/>
      <c r="AC23" s="420"/>
      <c r="AD23" s="420"/>
      <c r="AE23" s="88"/>
      <c r="AF23" s="97"/>
      <c r="AG23" s="430">
        <f t="shared" si="0"/>
        <v>0</v>
      </c>
      <c r="AH23" s="431"/>
    </row>
    <row r="24" spans="1:34" ht="14.25" customHeight="1">
      <c r="A24" s="339"/>
      <c r="B24" s="337"/>
      <c r="C24" s="337"/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8"/>
      <c r="W24" s="419" t="s">
        <v>110</v>
      </c>
      <c r="X24" s="420"/>
      <c r="Y24" s="420"/>
      <c r="Z24" s="420"/>
      <c r="AA24" s="420"/>
      <c r="AB24" s="420"/>
      <c r="AC24" s="420"/>
      <c r="AD24" s="420"/>
      <c r="AE24" s="88"/>
      <c r="AF24" s="97"/>
      <c r="AG24" s="430">
        <f t="shared" si="0"/>
        <v>0</v>
      </c>
      <c r="AH24" s="431"/>
    </row>
    <row r="25" spans="1:34" ht="16.5" customHeight="1">
      <c r="A25" s="339"/>
      <c r="B25" s="337"/>
      <c r="C25" s="337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8"/>
      <c r="W25" s="419" t="s">
        <v>12</v>
      </c>
      <c r="X25" s="420"/>
      <c r="Y25" s="420"/>
      <c r="Z25" s="420"/>
      <c r="AA25" s="420"/>
      <c r="AB25" s="420"/>
      <c r="AC25" s="420"/>
      <c r="AD25" s="420"/>
      <c r="AE25" s="88"/>
      <c r="AF25" s="97"/>
      <c r="AG25" s="430">
        <f t="shared" si="0"/>
        <v>0</v>
      </c>
      <c r="AH25" s="431"/>
    </row>
    <row r="26" spans="1:34" ht="14.25" customHeight="1">
      <c r="A26" s="339"/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8"/>
      <c r="W26" s="419" t="s">
        <v>111</v>
      </c>
      <c r="X26" s="420"/>
      <c r="Y26" s="420"/>
      <c r="Z26" s="420"/>
      <c r="AA26" s="420"/>
      <c r="AB26" s="420"/>
      <c r="AC26" s="420"/>
      <c r="AD26" s="420"/>
      <c r="AE26" s="88"/>
      <c r="AF26" s="97"/>
      <c r="AG26" s="430">
        <f t="shared" si="0"/>
        <v>0</v>
      </c>
      <c r="AH26" s="431"/>
    </row>
    <row r="27" spans="1:34" ht="14.25" customHeight="1">
      <c r="A27" s="339"/>
      <c r="B27" s="337"/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8"/>
      <c r="W27" s="419" t="s">
        <v>13</v>
      </c>
      <c r="X27" s="420"/>
      <c r="Y27" s="420"/>
      <c r="Z27" s="420"/>
      <c r="AA27" s="420"/>
      <c r="AB27" s="420"/>
      <c r="AC27" s="420"/>
      <c r="AD27" s="420"/>
      <c r="AE27" s="88"/>
      <c r="AF27" s="97"/>
      <c r="AG27" s="430">
        <f t="shared" si="0"/>
        <v>0</v>
      </c>
      <c r="AH27" s="431"/>
    </row>
    <row r="28" spans="1:34" ht="14.25" customHeight="1">
      <c r="A28" s="339"/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8"/>
      <c r="W28" s="419" t="s">
        <v>14</v>
      </c>
      <c r="X28" s="420"/>
      <c r="Y28" s="420"/>
      <c r="Z28" s="420"/>
      <c r="AA28" s="420"/>
      <c r="AB28" s="420"/>
      <c r="AC28" s="420"/>
      <c r="AD28" s="420"/>
      <c r="AE28" s="88"/>
      <c r="AF28" s="97"/>
      <c r="AG28" s="430">
        <f t="shared" si="0"/>
        <v>0</v>
      </c>
      <c r="AH28" s="431"/>
    </row>
    <row r="29" spans="1:34" ht="14.25" customHeight="1" thickBot="1">
      <c r="A29" s="339"/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8"/>
      <c r="W29" s="432"/>
      <c r="X29" s="433"/>
      <c r="Y29" s="433"/>
      <c r="Z29" s="433"/>
      <c r="AA29" s="433"/>
      <c r="AB29" s="433"/>
      <c r="AC29" s="433"/>
      <c r="AD29" s="433"/>
      <c r="AE29" s="91"/>
      <c r="AF29" s="135"/>
      <c r="AG29" s="426">
        <f t="shared" si="0"/>
        <v>0</v>
      </c>
      <c r="AH29" s="427"/>
    </row>
    <row r="30" spans="1:34" ht="14.25" customHeight="1">
      <c r="A30" s="339"/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8"/>
      <c r="W30" s="434" t="s">
        <v>112</v>
      </c>
      <c r="X30" s="435"/>
      <c r="Y30" s="435"/>
      <c r="Z30" s="435"/>
      <c r="AA30" s="435"/>
      <c r="AB30" s="435"/>
      <c r="AC30" s="435"/>
      <c r="AD30" s="435"/>
      <c r="AE30" s="93">
        <f>SUM(AE7:AE29)</f>
        <v>0</v>
      </c>
      <c r="AF30" s="94"/>
      <c r="AG30" s="428"/>
      <c r="AH30" s="429"/>
    </row>
    <row r="31" spans="1:34" ht="14.25" customHeight="1" thickBot="1">
      <c r="A31" s="339"/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8"/>
      <c r="W31" s="454" t="s">
        <v>113</v>
      </c>
      <c r="X31" s="455"/>
      <c r="Y31" s="455"/>
      <c r="Z31" s="455"/>
      <c r="AA31" s="455"/>
      <c r="AB31" s="455"/>
      <c r="AC31" s="455"/>
      <c r="AD31" s="455"/>
      <c r="AE31" s="95"/>
      <c r="AF31" s="96"/>
      <c r="AG31" s="424">
        <f>SUM(AG7:AG30)</f>
        <v>0</v>
      </c>
      <c r="AH31" s="425"/>
    </row>
    <row r="32" spans="1:34" s="3" customFormat="1" ht="15.75" customHeight="1" thickBot="1">
      <c r="A32" s="440" t="s">
        <v>114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1"/>
      <c r="T32" s="441"/>
      <c r="U32" s="441"/>
      <c r="V32" s="441"/>
      <c r="W32" s="441"/>
      <c r="X32" s="441"/>
      <c r="Y32" s="98"/>
      <c r="Z32" s="442" t="s">
        <v>131</v>
      </c>
      <c r="AA32" s="443"/>
      <c r="AB32" s="443"/>
      <c r="AC32" s="443"/>
      <c r="AD32" s="443"/>
      <c r="AE32" s="443"/>
      <c r="AF32" s="443"/>
      <c r="AG32" s="443"/>
      <c r="AH32" s="444"/>
    </row>
    <row r="33" spans="1:34" s="1" customFormat="1" ht="23.25" customHeight="1">
      <c r="A33" s="414" t="s">
        <v>115</v>
      </c>
      <c r="B33" s="412"/>
      <c r="C33" s="413"/>
      <c r="D33" s="412" t="s">
        <v>116</v>
      </c>
      <c r="E33" s="412"/>
      <c r="F33" s="413"/>
      <c r="G33" s="412" t="s">
        <v>117</v>
      </c>
      <c r="H33" s="412"/>
      <c r="I33" s="413"/>
      <c r="J33" s="412" t="s">
        <v>118</v>
      </c>
      <c r="K33" s="412"/>
      <c r="L33" s="413"/>
      <c r="M33" s="412" t="s">
        <v>119</v>
      </c>
      <c r="N33" s="412"/>
      <c r="O33" s="413"/>
      <c r="P33" s="412" t="s">
        <v>120</v>
      </c>
      <c r="Q33" s="412"/>
      <c r="R33" s="413"/>
      <c r="S33" s="412" t="s">
        <v>121</v>
      </c>
      <c r="T33" s="412"/>
      <c r="U33" s="413"/>
      <c r="V33" s="412" t="s">
        <v>122</v>
      </c>
      <c r="W33" s="412"/>
      <c r="X33" s="421"/>
      <c r="Y33" s="100"/>
      <c r="Z33" s="105"/>
      <c r="AA33" s="106"/>
      <c r="AB33" s="125"/>
      <c r="AC33" s="388" t="s">
        <v>128</v>
      </c>
      <c r="AD33" s="386"/>
      <c r="AE33" s="386" t="s">
        <v>132</v>
      </c>
      <c r="AF33" s="386"/>
      <c r="AG33" s="386" t="s">
        <v>7</v>
      </c>
      <c r="AH33" s="387"/>
    </row>
    <row r="34" spans="1:34" s="1" customFormat="1" ht="14.25" customHeight="1">
      <c r="A34" s="383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379"/>
      <c r="U34" s="379"/>
      <c r="V34" s="379"/>
      <c r="W34" s="379"/>
      <c r="X34" s="385"/>
      <c r="Y34" s="100"/>
      <c r="Z34" s="122" t="s">
        <v>123</v>
      </c>
      <c r="AA34" s="123"/>
      <c r="AB34" s="126"/>
      <c r="AC34" s="384"/>
      <c r="AD34" s="377"/>
      <c r="AE34" s="377"/>
      <c r="AF34" s="377"/>
      <c r="AG34" s="377"/>
      <c r="AH34" s="378"/>
    </row>
    <row r="35" spans="1:34" s="1" customFormat="1" ht="14.25" customHeight="1">
      <c r="A35" s="383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85"/>
      <c r="Y35" s="100"/>
      <c r="Z35" s="121" t="s">
        <v>124</v>
      </c>
      <c r="AA35" s="119"/>
      <c r="AB35" s="127"/>
      <c r="AC35" s="389"/>
      <c r="AD35" s="390"/>
      <c r="AE35" s="390"/>
      <c r="AF35" s="390"/>
      <c r="AG35" s="390"/>
      <c r="AH35" s="458"/>
    </row>
    <row r="36" spans="1:34" s="1" customFormat="1" ht="14.25" customHeight="1">
      <c r="A36" s="383"/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85"/>
      <c r="Y36" s="100"/>
      <c r="Z36" s="121" t="s">
        <v>125</v>
      </c>
      <c r="AA36" s="119"/>
      <c r="AB36" s="119"/>
      <c r="AC36" s="108"/>
      <c r="AD36" s="128"/>
      <c r="AE36" s="389"/>
      <c r="AF36" s="390"/>
      <c r="AG36" s="390"/>
      <c r="AH36" s="458"/>
    </row>
    <row r="37" spans="1:34" s="1" customFormat="1" ht="14.25" customHeight="1">
      <c r="A37" s="383"/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85"/>
      <c r="Y37" s="100"/>
      <c r="Z37" s="121" t="s">
        <v>126</v>
      </c>
      <c r="AA37" s="119"/>
      <c r="AB37" s="119"/>
      <c r="AC37" s="108"/>
      <c r="AD37" s="128"/>
      <c r="AE37" s="389"/>
      <c r="AF37" s="390"/>
      <c r="AG37" s="390"/>
      <c r="AH37" s="458"/>
    </row>
    <row r="38" spans="1:34" s="1" customFormat="1" ht="14.25" customHeight="1">
      <c r="A38" s="383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85"/>
      <c r="Y38" s="100"/>
      <c r="Z38" s="121" t="s">
        <v>127</v>
      </c>
      <c r="AA38" s="119"/>
      <c r="AB38" s="119"/>
      <c r="AC38" s="108"/>
      <c r="AD38" s="128"/>
      <c r="AE38" s="389"/>
      <c r="AF38" s="390"/>
      <c r="AG38" s="390"/>
      <c r="AH38" s="458"/>
    </row>
    <row r="39" spans="1:34" s="1" customFormat="1" ht="14.25" customHeight="1">
      <c r="A39" s="383"/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85"/>
      <c r="Y39" s="100"/>
      <c r="Z39" s="124"/>
      <c r="AA39" s="108"/>
      <c r="AB39" s="373" t="s">
        <v>129</v>
      </c>
      <c r="AC39" s="373"/>
      <c r="AD39" s="374"/>
      <c r="AE39" s="460" t="s">
        <v>133</v>
      </c>
      <c r="AF39" s="461"/>
      <c r="AG39" s="390"/>
      <c r="AH39" s="458"/>
    </row>
    <row r="40" spans="1:34" ht="14.25" customHeight="1" thickBot="1">
      <c r="A40" s="459"/>
      <c r="B40" s="391"/>
      <c r="C40" s="391"/>
      <c r="D40" s="391"/>
      <c r="E40" s="391"/>
      <c r="F40" s="391"/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  <c r="S40" s="391"/>
      <c r="T40" s="391"/>
      <c r="U40" s="391"/>
      <c r="V40" s="391"/>
      <c r="W40" s="391"/>
      <c r="X40" s="392"/>
      <c r="Y40" s="100"/>
      <c r="Z40" s="102"/>
      <c r="AA40" s="103"/>
      <c r="AB40" s="375" t="s">
        <v>130</v>
      </c>
      <c r="AC40" s="375"/>
      <c r="AD40" s="376"/>
      <c r="AE40" s="371" t="s">
        <v>133</v>
      </c>
      <c r="AF40" s="372"/>
      <c r="AG40" s="369"/>
      <c r="AH40" s="370"/>
    </row>
    <row r="41" spans="1:34" s="2" customFormat="1" ht="16.5" customHeight="1" thickBot="1">
      <c r="A41" s="344" t="s">
        <v>134</v>
      </c>
      <c r="B41" s="345"/>
      <c r="C41" s="345"/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345"/>
      <c r="U41" s="345"/>
      <c r="V41" s="345"/>
      <c r="W41" s="345"/>
      <c r="X41" s="345"/>
      <c r="Y41" s="345"/>
      <c r="Z41" s="345"/>
      <c r="AA41" s="345"/>
      <c r="AB41" s="345"/>
      <c r="AC41" s="345"/>
      <c r="AD41" s="345"/>
      <c r="AE41" s="345"/>
      <c r="AF41" s="345"/>
      <c r="AG41" s="345"/>
      <c r="AH41" s="346"/>
    </row>
    <row r="42" spans="1:34" ht="16.5" customHeight="1">
      <c r="A42" s="253"/>
      <c r="B42" s="254"/>
      <c r="C42" s="254"/>
      <c r="D42" s="254"/>
      <c r="E42" s="254"/>
      <c r="F42" s="254"/>
      <c r="G42" s="255"/>
      <c r="H42" s="109"/>
      <c r="I42" s="269" t="s">
        <v>137</v>
      </c>
      <c r="J42" s="254"/>
      <c r="K42" s="254"/>
      <c r="L42" s="254"/>
      <c r="M42" s="254"/>
      <c r="N42" s="254"/>
      <c r="O42" s="254"/>
      <c r="P42" s="255"/>
      <c r="Q42" s="269" t="s">
        <v>135</v>
      </c>
      <c r="R42" s="254"/>
      <c r="S42" s="254"/>
      <c r="T42" s="254"/>
      <c r="U42" s="254"/>
      <c r="V42" s="254"/>
      <c r="W42" s="254"/>
      <c r="X42" s="255"/>
      <c r="Y42" s="269" t="s">
        <v>136</v>
      </c>
      <c r="Z42" s="254"/>
      <c r="AA42" s="254"/>
      <c r="AB42" s="254"/>
      <c r="AC42" s="254"/>
      <c r="AD42" s="254"/>
      <c r="AE42" s="254"/>
      <c r="AF42" s="254"/>
      <c r="AG42" s="254"/>
      <c r="AH42" s="270"/>
    </row>
    <row r="43" spans="1:34" ht="14.25" customHeight="1">
      <c r="A43" s="256" t="s">
        <v>138</v>
      </c>
      <c r="B43" s="257"/>
      <c r="C43" s="257"/>
      <c r="D43" s="257"/>
      <c r="E43" s="257"/>
      <c r="F43" s="257"/>
      <c r="G43" s="258"/>
      <c r="H43" s="110">
        <v>1</v>
      </c>
      <c r="I43" s="262"/>
      <c r="J43" s="263"/>
      <c r="K43" s="263"/>
      <c r="L43" s="263"/>
      <c r="M43" s="263"/>
      <c r="N43" s="263"/>
      <c r="O43" s="263"/>
      <c r="P43" s="263"/>
      <c r="Q43" s="262"/>
      <c r="R43" s="263"/>
      <c r="S43" s="263"/>
      <c r="T43" s="263"/>
      <c r="U43" s="263"/>
      <c r="V43" s="263"/>
      <c r="W43" s="263"/>
      <c r="X43" s="263"/>
      <c r="Y43" s="271"/>
      <c r="Z43" s="272"/>
      <c r="AA43" s="272"/>
      <c r="AB43" s="272"/>
      <c r="AC43" s="272"/>
      <c r="AD43" s="272"/>
      <c r="AE43" s="272"/>
      <c r="AF43" s="272"/>
      <c r="AG43" s="273"/>
      <c r="AH43" s="274"/>
    </row>
    <row r="44" spans="1:34" ht="14.25" customHeight="1">
      <c r="A44" s="259"/>
      <c r="B44" s="260"/>
      <c r="C44" s="260"/>
      <c r="D44" s="260"/>
      <c r="E44" s="260"/>
      <c r="F44" s="260"/>
      <c r="G44" s="261"/>
      <c r="H44" s="110">
        <v>2</v>
      </c>
      <c r="I44" s="262"/>
      <c r="J44" s="263"/>
      <c r="K44" s="263"/>
      <c r="L44" s="263"/>
      <c r="M44" s="263"/>
      <c r="N44" s="263"/>
      <c r="O44" s="263"/>
      <c r="P44" s="263"/>
      <c r="Q44" s="262"/>
      <c r="R44" s="263"/>
      <c r="S44" s="263"/>
      <c r="T44" s="263"/>
      <c r="U44" s="263"/>
      <c r="V44" s="263"/>
      <c r="W44" s="263"/>
      <c r="X44" s="263"/>
      <c r="Y44" s="275"/>
      <c r="Z44" s="276"/>
      <c r="AA44" s="276"/>
      <c r="AB44" s="276"/>
      <c r="AC44" s="276"/>
      <c r="AD44" s="276"/>
      <c r="AE44" s="276"/>
      <c r="AF44" s="276"/>
      <c r="AG44" s="277"/>
      <c r="AH44" s="278"/>
    </row>
    <row r="45" spans="1:34" ht="14.25" customHeight="1">
      <c r="A45" s="256" t="s">
        <v>139</v>
      </c>
      <c r="B45" s="257"/>
      <c r="C45" s="257"/>
      <c r="D45" s="257"/>
      <c r="E45" s="257"/>
      <c r="F45" s="257"/>
      <c r="G45" s="258"/>
      <c r="H45" s="110">
        <v>1</v>
      </c>
      <c r="I45" s="262"/>
      <c r="J45" s="263"/>
      <c r="K45" s="263"/>
      <c r="L45" s="263"/>
      <c r="M45" s="263"/>
      <c r="N45" s="263"/>
      <c r="O45" s="263"/>
      <c r="P45" s="263"/>
      <c r="Q45" s="262"/>
      <c r="R45" s="263"/>
      <c r="S45" s="263"/>
      <c r="T45" s="263"/>
      <c r="U45" s="263"/>
      <c r="V45" s="263"/>
      <c r="W45" s="263"/>
      <c r="X45" s="263"/>
      <c r="Y45" s="275"/>
      <c r="Z45" s="276"/>
      <c r="AA45" s="276"/>
      <c r="AB45" s="276"/>
      <c r="AC45" s="276"/>
      <c r="AD45" s="276"/>
      <c r="AE45" s="276"/>
      <c r="AF45" s="276"/>
      <c r="AG45" s="277"/>
      <c r="AH45" s="278"/>
    </row>
    <row r="46" spans="1:34" ht="14.25" customHeight="1">
      <c r="A46" s="399"/>
      <c r="B46" s="400"/>
      <c r="C46" s="400"/>
      <c r="D46" s="400"/>
      <c r="E46" s="400"/>
      <c r="F46" s="400"/>
      <c r="G46" s="401"/>
      <c r="H46" s="110">
        <v>2</v>
      </c>
      <c r="I46" s="262"/>
      <c r="J46" s="263"/>
      <c r="K46" s="263"/>
      <c r="L46" s="263"/>
      <c r="M46" s="263"/>
      <c r="N46" s="263"/>
      <c r="O46" s="263"/>
      <c r="P46" s="263"/>
      <c r="Q46" s="262"/>
      <c r="R46" s="263"/>
      <c r="S46" s="263"/>
      <c r="T46" s="263"/>
      <c r="U46" s="263"/>
      <c r="V46" s="263"/>
      <c r="W46" s="263"/>
      <c r="X46" s="263"/>
      <c r="Y46" s="275"/>
      <c r="Z46" s="276"/>
      <c r="AA46" s="276"/>
      <c r="AB46" s="276"/>
      <c r="AC46" s="276"/>
      <c r="AD46" s="276"/>
      <c r="AE46" s="276"/>
      <c r="AF46" s="276"/>
      <c r="AG46" s="277"/>
      <c r="AH46" s="278"/>
    </row>
    <row r="47" spans="1:34" ht="14.25" customHeight="1" thickBot="1">
      <c r="A47" s="266"/>
      <c r="B47" s="267"/>
      <c r="C47" s="267"/>
      <c r="D47" s="267"/>
      <c r="E47" s="267"/>
      <c r="F47" s="267"/>
      <c r="G47" s="268"/>
      <c r="H47" s="111">
        <v>3</v>
      </c>
      <c r="I47" s="264"/>
      <c r="J47" s="265"/>
      <c r="K47" s="265"/>
      <c r="L47" s="265"/>
      <c r="M47" s="265"/>
      <c r="N47" s="265"/>
      <c r="O47" s="265"/>
      <c r="P47" s="265"/>
      <c r="Q47" s="264"/>
      <c r="R47" s="265"/>
      <c r="S47" s="265"/>
      <c r="T47" s="265"/>
      <c r="U47" s="265"/>
      <c r="V47" s="265"/>
      <c r="W47" s="265"/>
      <c r="X47" s="265"/>
      <c r="Y47" s="282"/>
      <c r="Z47" s="283"/>
      <c r="AA47" s="283"/>
      <c r="AB47" s="283"/>
      <c r="AC47" s="283"/>
      <c r="AD47" s="283"/>
      <c r="AE47" s="283"/>
      <c r="AF47" s="283"/>
      <c r="AG47" s="284"/>
      <c r="AH47" s="285"/>
    </row>
    <row r="48" spans="1:34" ht="15" customHeight="1" thickBot="1">
      <c r="A48" s="396" t="s">
        <v>145</v>
      </c>
      <c r="B48" s="397"/>
      <c r="C48" s="397"/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7"/>
      <c r="P48" s="397"/>
      <c r="Q48" s="397"/>
      <c r="R48" s="397"/>
      <c r="S48" s="397"/>
      <c r="T48" s="397"/>
      <c r="U48" s="397"/>
      <c r="V48" s="397"/>
      <c r="W48" s="397"/>
      <c r="X48" s="397"/>
      <c r="Y48" s="397"/>
      <c r="Z48" s="397"/>
      <c r="AA48" s="397"/>
      <c r="AB48" s="397"/>
      <c r="AC48" s="397"/>
      <c r="AD48" s="397"/>
      <c r="AE48" s="397"/>
      <c r="AF48" s="397"/>
      <c r="AG48" s="397"/>
      <c r="AH48" s="398"/>
    </row>
    <row r="49" spans="1:34" ht="14.25" customHeight="1" thickBot="1">
      <c r="A49" s="393" t="s">
        <v>140</v>
      </c>
      <c r="B49" s="394"/>
      <c r="C49" s="394"/>
      <c r="D49" s="394"/>
      <c r="E49" s="394"/>
      <c r="F49" s="395"/>
      <c r="G49" s="279" t="s">
        <v>141</v>
      </c>
      <c r="H49" s="280"/>
      <c r="I49" s="280"/>
      <c r="J49" s="280"/>
      <c r="K49" s="280"/>
      <c r="L49" s="280"/>
      <c r="M49" s="279" t="s">
        <v>0</v>
      </c>
      <c r="N49" s="280"/>
      <c r="O49" s="280"/>
      <c r="P49" s="280"/>
      <c r="Q49" s="280"/>
      <c r="R49" s="280"/>
      <c r="S49" s="279" t="s">
        <v>142</v>
      </c>
      <c r="T49" s="280"/>
      <c r="U49" s="280"/>
      <c r="V49" s="280"/>
      <c r="W49" s="280"/>
      <c r="X49" s="280"/>
      <c r="Y49" s="279" t="s">
        <v>143</v>
      </c>
      <c r="Z49" s="280"/>
      <c r="AA49" s="280"/>
      <c r="AB49" s="280"/>
      <c r="AC49" s="280"/>
      <c r="AD49" s="280"/>
      <c r="AE49" s="279" t="s">
        <v>144</v>
      </c>
      <c r="AF49" s="280"/>
      <c r="AG49" s="280"/>
      <c r="AH49" s="281"/>
    </row>
    <row r="50" spans="1:34" ht="14.25" customHeight="1">
      <c r="A50" s="334"/>
      <c r="B50" s="287"/>
      <c r="C50" s="287"/>
      <c r="D50" s="287"/>
      <c r="E50" s="287"/>
      <c r="F50" s="287"/>
      <c r="G50" s="295"/>
      <c r="H50" s="287"/>
      <c r="I50" s="287"/>
      <c r="J50" s="287"/>
      <c r="K50" s="287"/>
      <c r="L50" s="296"/>
      <c r="M50" s="295"/>
      <c r="N50" s="287"/>
      <c r="O50" s="287"/>
      <c r="P50" s="287"/>
      <c r="Q50" s="287"/>
      <c r="R50" s="296"/>
      <c r="S50" s="295"/>
      <c r="T50" s="287"/>
      <c r="U50" s="287"/>
      <c r="V50" s="287"/>
      <c r="W50" s="287"/>
      <c r="X50" s="296"/>
      <c r="Y50" s="295"/>
      <c r="Z50" s="287"/>
      <c r="AA50" s="287"/>
      <c r="AB50" s="287"/>
      <c r="AC50" s="287"/>
      <c r="AD50" s="296"/>
      <c r="AE50" s="286"/>
      <c r="AF50" s="287"/>
      <c r="AG50" s="287"/>
      <c r="AH50" s="288"/>
    </row>
    <row r="51" spans="1:34" ht="14.25" customHeight="1">
      <c r="A51" s="301"/>
      <c r="B51" s="290"/>
      <c r="C51" s="290"/>
      <c r="D51" s="290"/>
      <c r="E51" s="290"/>
      <c r="F51" s="290"/>
      <c r="G51" s="297"/>
      <c r="H51" s="290"/>
      <c r="I51" s="290"/>
      <c r="J51" s="290"/>
      <c r="K51" s="290"/>
      <c r="L51" s="298"/>
      <c r="M51" s="297"/>
      <c r="N51" s="290"/>
      <c r="O51" s="290"/>
      <c r="P51" s="290"/>
      <c r="Q51" s="290"/>
      <c r="R51" s="298"/>
      <c r="S51" s="297"/>
      <c r="T51" s="290"/>
      <c r="U51" s="290"/>
      <c r="V51" s="290"/>
      <c r="W51" s="290"/>
      <c r="X51" s="298"/>
      <c r="Y51" s="297"/>
      <c r="Z51" s="290"/>
      <c r="AA51" s="290"/>
      <c r="AB51" s="290"/>
      <c r="AC51" s="290"/>
      <c r="AD51" s="298"/>
      <c r="AE51" s="289"/>
      <c r="AF51" s="290"/>
      <c r="AG51" s="290"/>
      <c r="AH51" s="291"/>
    </row>
    <row r="52" spans="1:34" ht="14.25" customHeight="1" thickBot="1">
      <c r="A52" s="302"/>
      <c r="B52" s="293"/>
      <c r="C52" s="293"/>
      <c r="D52" s="293"/>
      <c r="E52" s="293"/>
      <c r="F52" s="293"/>
      <c r="G52" s="299"/>
      <c r="H52" s="293"/>
      <c r="I52" s="293"/>
      <c r="J52" s="293"/>
      <c r="K52" s="293"/>
      <c r="L52" s="300"/>
      <c r="M52" s="299"/>
      <c r="N52" s="293"/>
      <c r="O52" s="293"/>
      <c r="P52" s="293"/>
      <c r="Q52" s="293"/>
      <c r="R52" s="300"/>
      <c r="S52" s="299"/>
      <c r="T52" s="293"/>
      <c r="U52" s="293"/>
      <c r="V52" s="293"/>
      <c r="W52" s="293"/>
      <c r="X52" s="300"/>
      <c r="Y52" s="299"/>
      <c r="Z52" s="293"/>
      <c r="AA52" s="293"/>
      <c r="AB52" s="293"/>
      <c r="AC52" s="293"/>
      <c r="AD52" s="300"/>
      <c r="AE52" s="292"/>
      <c r="AF52" s="293"/>
      <c r="AG52" s="293"/>
      <c r="AH52" s="294"/>
    </row>
    <row r="53" spans="1:34" ht="6.75" customHeight="1" thickBot="1">
      <c r="A53" s="402"/>
      <c r="B53" s="403"/>
      <c r="C53" s="403"/>
      <c r="D53" s="403"/>
      <c r="E53" s="403"/>
      <c r="F53" s="403"/>
      <c r="G53" s="403"/>
      <c r="H53" s="403"/>
      <c r="I53" s="403"/>
      <c r="J53" s="403"/>
      <c r="K53" s="403"/>
      <c r="L53" s="403"/>
      <c r="M53" s="403"/>
      <c r="N53" s="403"/>
      <c r="O53" s="403"/>
      <c r="P53" s="403"/>
      <c r="Q53" s="403"/>
      <c r="R53" s="403"/>
      <c r="S53" s="403"/>
      <c r="T53" s="403"/>
      <c r="U53" s="403"/>
      <c r="V53" s="403"/>
      <c r="W53" s="403"/>
      <c r="X53" s="403"/>
      <c r="Y53" s="90"/>
      <c r="Z53" s="100"/>
      <c r="AA53" s="100"/>
      <c r="AB53" s="100"/>
      <c r="AC53" s="100"/>
      <c r="AD53" s="100"/>
      <c r="AE53" s="100"/>
      <c r="AF53" s="100"/>
      <c r="AG53" s="100"/>
      <c r="AH53" s="101"/>
    </row>
    <row r="54" spans="1:34" ht="12.75" customHeight="1">
      <c r="A54" s="380" t="s">
        <v>146</v>
      </c>
      <c r="B54" s="381"/>
      <c r="C54" s="381"/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2"/>
      <c r="Y54" s="90"/>
      <c r="Z54" s="380" t="s">
        <v>27</v>
      </c>
      <c r="AA54" s="381"/>
      <c r="AB54" s="381"/>
      <c r="AC54" s="381"/>
      <c r="AD54" s="381"/>
      <c r="AE54" s="381"/>
      <c r="AF54" s="381"/>
      <c r="AG54" s="381"/>
      <c r="AH54" s="382"/>
    </row>
    <row r="55" spans="1:34" ht="15" customHeight="1">
      <c r="A55" s="113" t="s">
        <v>147</v>
      </c>
      <c r="B55" s="114"/>
      <c r="C55" s="341"/>
      <c r="D55" s="342"/>
      <c r="E55" s="342"/>
      <c r="F55" s="342"/>
      <c r="G55" s="342"/>
      <c r="H55" s="342"/>
      <c r="I55" s="342"/>
      <c r="J55" s="347" t="s">
        <v>148</v>
      </c>
      <c r="K55" s="348"/>
      <c r="L55" s="348"/>
      <c r="M55" s="308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4"/>
      <c r="Y55" s="90"/>
      <c r="Z55" s="312" t="s">
        <v>154</v>
      </c>
      <c r="AA55" s="310"/>
      <c r="AB55" s="310"/>
      <c r="AC55" s="310"/>
      <c r="AD55" s="309" t="s">
        <v>3</v>
      </c>
      <c r="AE55" s="309"/>
      <c r="AF55" s="309" t="s">
        <v>155</v>
      </c>
      <c r="AG55" s="310"/>
      <c r="AH55" s="311"/>
    </row>
    <row r="56" spans="1:34" ht="14.25" customHeight="1">
      <c r="A56" s="113" t="s">
        <v>147</v>
      </c>
      <c r="B56" s="114"/>
      <c r="C56" s="341"/>
      <c r="D56" s="342"/>
      <c r="E56" s="342"/>
      <c r="F56" s="342"/>
      <c r="G56" s="342"/>
      <c r="H56" s="342"/>
      <c r="I56" s="342"/>
      <c r="J56" s="347" t="s">
        <v>148</v>
      </c>
      <c r="K56" s="348"/>
      <c r="L56" s="348"/>
      <c r="M56" s="308"/>
      <c r="N56" s="273"/>
      <c r="O56" s="273"/>
      <c r="P56" s="273"/>
      <c r="Q56" s="273"/>
      <c r="R56" s="273"/>
      <c r="S56" s="273"/>
      <c r="T56" s="273"/>
      <c r="U56" s="273"/>
      <c r="V56" s="273"/>
      <c r="W56" s="273"/>
      <c r="X56" s="274"/>
      <c r="Y56" s="90"/>
      <c r="Z56" s="306" t="s">
        <v>157</v>
      </c>
      <c r="AA56" s="307"/>
      <c r="AB56" s="307"/>
      <c r="AC56" s="307"/>
      <c r="AD56" s="303"/>
      <c r="AE56" s="303"/>
      <c r="AF56" s="303"/>
      <c r="AG56" s="304"/>
      <c r="AH56" s="305"/>
    </row>
    <row r="57" spans="1:34" ht="14.25" customHeight="1">
      <c r="A57" s="113" t="s">
        <v>147</v>
      </c>
      <c r="B57" s="114"/>
      <c r="C57" s="341"/>
      <c r="D57" s="342"/>
      <c r="E57" s="342"/>
      <c r="F57" s="342"/>
      <c r="G57" s="342"/>
      <c r="H57" s="342"/>
      <c r="I57" s="342"/>
      <c r="J57" s="347" t="s">
        <v>148</v>
      </c>
      <c r="K57" s="348"/>
      <c r="L57" s="348"/>
      <c r="M57" s="308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4"/>
      <c r="Y57" s="90"/>
      <c r="Z57" s="306" t="s">
        <v>156</v>
      </c>
      <c r="AA57" s="307"/>
      <c r="AB57" s="307"/>
      <c r="AC57" s="307"/>
      <c r="AD57" s="303"/>
      <c r="AE57" s="303"/>
      <c r="AF57" s="303"/>
      <c r="AG57" s="304"/>
      <c r="AH57" s="305"/>
    </row>
    <row r="58" spans="1:34" ht="14.25" customHeight="1">
      <c r="A58" s="115" t="s">
        <v>170</v>
      </c>
      <c r="B58" s="116"/>
      <c r="C58" s="116"/>
      <c r="D58" s="116"/>
      <c r="E58" s="333"/>
      <c r="F58" s="333"/>
      <c r="G58" s="333"/>
      <c r="H58" s="117" t="s">
        <v>176</v>
      </c>
      <c r="I58" s="116"/>
      <c r="J58" s="333"/>
      <c r="K58" s="333"/>
      <c r="L58" s="333"/>
      <c r="M58" s="333"/>
      <c r="N58" s="117" t="s">
        <v>177</v>
      </c>
      <c r="O58" s="116"/>
      <c r="P58" s="116"/>
      <c r="Q58" s="116"/>
      <c r="R58" s="333"/>
      <c r="S58" s="333"/>
      <c r="T58" s="277"/>
      <c r="U58" s="117" t="s">
        <v>178</v>
      </c>
      <c r="V58" s="116"/>
      <c r="W58" s="116"/>
      <c r="X58" s="118"/>
      <c r="Y58" s="90"/>
      <c r="Z58" s="306" t="s">
        <v>5</v>
      </c>
      <c r="AA58" s="307"/>
      <c r="AB58" s="307"/>
      <c r="AC58" s="307"/>
      <c r="AD58" s="303"/>
      <c r="AE58" s="303"/>
      <c r="AF58" s="303"/>
      <c r="AG58" s="304"/>
      <c r="AH58" s="305"/>
    </row>
    <row r="59" spans="1:34" ht="14.25" customHeight="1">
      <c r="A59" s="121" t="s">
        <v>150</v>
      </c>
      <c r="B59" s="116"/>
      <c r="C59" s="116"/>
      <c r="D59" s="116"/>
      <c r="E59" s="116"/>
      <c r="F59" s="116"/>
      <c r="G59" s="355"/>
      <c r="H59" s="329"/>
      <c r="I59" s="329"/>
      <c r="J59" s="329"/>
      <c r="K59" s="329"/>
      <c r="L59" s="329"/>
      <c r="M59" s="329"/>
      <c r="N59" s="329"/>
      <c r="O59" s="329"/>
      <c r="P59" s="329"/>
      <c r="Q59" s="329"/>
      <c r="R59" s="329"/>
      <c r="S59" s="329"/>
      <c r="T59" s="329"/>
      <c r="U59" s="329"/>
      <c r="V59" s="329"/>
      <c r="W59" s="329"/>
      <c r="X59" s="356"/>
      <c r="Y59" s="90"/>
      <c r="Z59" s="306" t="s">
        <v>158</v>
      </c>
      <c r="AA59" s="307"/>
      <c r="AB59" s="307"/>
      <c r="AC59" s="307"/>
      <c r="AD59" s="303"/>
      <c r="AE59" s="303"/>
      <c r="AF59" s="303"/>
      <c r="AG59" s="304"/>
      <c r="AH59" s="305"/>
    </row>
    <row r="60" spans="1:34" ht="14.25" customHeight="1">
      <c r="A60" s="115" t="s">
        <v>171</v>
      </c>
      <c r="B60" s="116"/>
      <c r="C60" s="116"/>
      <c r="D60" s="116"/>
      <c r="E60" s="116"/>
      <c r="F60" s="116"/>
      <c r="G60" s="116"/>
      <c r="H60" s="116"/>
      <c r="I60" s="116"/>
      <c r="J60" s="355"/>
      <c r="K60" s="329"/>
      <c r="L60" s="329"/>
      <c r="M60" s="329"/>
      <c r="N60" s="329"/>
      <c r="O60" s="329"/>
      <c r="P60" s="329"/>
      <c r="Q60" s="329"/>
      <c r="R60" s="329"/>
      <c r="S60" s="329"/>
      <c r="T60" s="329"/>
      <c r="U60" s="329"/>
      <c r="V60" s="329"/>
      <c r="W60" s="329"/>
      <c r="X60" s="356"/>
      <c r="Y60" s="90"/>
      <c r="Z60" s="306" t="s">
        <v>6</v>
      </c>
      <c r="AA60" s="307"/>
      <c r="AB60" s="307"/>
      <c r="AC60" s="307"/>
      <c r="AD60" s="303"/>
      <c r="AE60" s="303"/>
      <c r="AF60" s="303"/>
      <c r="AG60" s="304"/>
      <c r="AH60" s="305"/>
    </row>
    <row r="61" spans="1:34" ht="14.25" customHeight="1">
      <c r="A61" s="115" t="s">
        <v>172</v>
      </c>
      <c r="B61" s="116"/>
      <c r="C61" s="116"/>
      <c r="D61" s="116"/>
      <c r="E61" s="116"/>
      <c r="F61" s="116"/>
      <c r="G61" s="116"/>
      <c r="H61" s="116"/>
      <c r="I61" s="116"/>
      <c r="J61" s="315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7"/>
      <c r="Y61" s="90"/>
      <c r="Z61" s="306" t="s">
        <v>159</v>
      </c>
      <c r="AA61" s="307"/>
      <c r="AB61" s="307"/>
      <c r="AC61" s="307"/>
      <c r="AD61" s="303"/>
      <c r="AE61" s="303"/>
      <c r="AF61" s="303"/>
      <c r="AG61" s="304"/>
      <c r="AH61" s="305"/>
    </row>
    <row r="62" spans="1:34" ht="14.25" customHeight="1">
      <c r="A62" s="343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  <c r="M62" s="277"/>
      <c r="N62" s="117" t="s">
        <v>149</v>
      </c>
      <c r="O62" s="116"/>
      <c r="P62" s="116"/>
      <c r="Q62" s="116"/>
      <c r="R62" s="116"/>
      <c r="S62" s="313" t="s">
        <v>152</v>
      </c>
      <c r="T62" s="314"/>
      <c r="U62" s="134"/>
      <c r="V62" s="313" t="s">
        <v>153</v>
      </c>
      <c r="W62" s="314"/>
      <c r="X62" s="134"/>
      <c r="Y62" s="90"/>
      <c r="Z62" s="318"/>
      <c r="AA62" s="319"/>
      <c r="AB62" s="319"/>
      <c r="AC62" s="319"/>
      <c r="AD62" s="303"/>
      <c r="AE62" s="303"/>
      <c r="AF62" s="303"/>
      <c r="AG62" s="304"/>
      <c r="AH62" s="305"/>
    </row>
    <row r="63" spans="1:34" ht="14.25" customHeight="1">
      <c r="A63" s="120" t="s">
        <v>151</v>
      </c>
      <c r="B63" s="107"/>
      <c r="C63" s="107"/>
      <c r="D63" s="107"/>
      <c r="E63" s="107"/>
      <c r="F63" s="107"/>
      <c r="G63" s="107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4"/>
      <c r="Y63" s="100"/>
      <c r="Z63" s="318"/>
      <c r="AA63" s="319"/>
      <c r="AB63" s="319"/>
      <c r="AC63" s="319"/>
      <c r="AD63" s="303"/>
      <c r="AE63" s="303"/>
      <c r="AF63" s="303"/>
      <c r="AG63" s="304"/>
      <c r="AH63" s="305"/>
    </row>
    <row r="64" spans="1:34" ht="14.25" customHeight="1" thickBot="1">
      <c r="A64" s="323"/>
      <c r="B64" s="324"/>
      <c r="C64" s="324"/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5"/>
      <c r="Y64" s="100"/>
      <c r="Z64" s="326" t="s">
        <v>160</v>
      </c>
      <c r="AA64" s="327"/>
      <c r="AB64" s="327"/>
      <c r="AC64" s="327"/>
      <c r="AD64" s="320">
        <f>SUM(AD56:AD63)</f>
        <v>0</v>
      </c>
      <c r="AE64" s="320"/>
      <c r="AF64" s="320">
        <f>SUM(AF56:AF63)</f>
        <v>0</v>
      </c>
      <c r="AG64" s="321"/>
      <c r="AH64" s="322"/>
    </row>
    <row r="65" spans="1:34" ht="5.25" customHeight="1">
      <c r="A65" s="99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1"/>
    </row>
    <row r="66" spans="1:34" ht="17.25" customHeight="1">
      <c r="A66" s="349" t="s">
        <v>161</v>
      </c>
      <c r="B66" s="350"/>
      <c r="C66" s="350"/>
      <c r="D66" s="368"/>
      <c r="E66" s="368"/>
      <c r="F66" s="368"/>
      <c r="G66" s="368"/>
      <c r="H66" s="351" t="s">
        <v>163</v>
      </c>
      <c r="I66" s="351"/>
      <c r="J66" s="352"/>
      <c r="K66" s="352"/>
      <c r="L66" s="352"/>
      <c r="M66" s="351" t="s">
        <v>165</v>
      </c>
      <c r="N66" s="353"/>
      <c r="O66" s="352"/>
      <c r="P66" s="352"/>
      <c r="Q66" s="352"/>
      <c r="R66" s="351" t="s">
        <v>166</v>
      </c>
      <c r="S66" s="353"/>
      <c r="T66" s="352"/>
      <c r="U66" s="352"/>
      <c r="V66" s="352"/>
      <c r="W66" s="351" t="s">
        <v>144</v>
      </c>
      <c r="X66" s="354"/>
      <c r="Y66" s="354"/>
      <c r="Z66" s="352"/>
      <c r="AA66" s="352"/>
      <c r="AB66" s="352"/>
      <c r="AC66" s="357" t="s">
        <v>167</v>
      </c>
      <c r="AD66" s="358"/>
      <c r="AE66" s="358"/>
      <c r="AF66" s="352"/>
      <c r="AG66" s="352"/>
      <c r="AH66" s="359"/>
    </row>
    <row r="67" spans="1:34">
      <c r="A67" s="349" t="s">
        <v>162</v>
      </c>
      <c r="B67" s="350"/>
      <c r="C67" s="350"/>
      <c r="D67" s="360"/>
      <c r="E67" s="360"/>
      <c r="F67" s="360"/>
      <c r="G67" s="360"/>
      <c r="H67" s="351" t="s">
        <v>164</v>
      </c>
      <c r="I67" s="351"/>
      <c r="J67" s="273"/>
      <c r="K67" s="273"/>
      <c r="L67" s="273"/>
      <c r="M67" s="353"/>
      <c r="N67" s="353"/>
      <c r="O67" s="273"/>
      <c r="P67" s="273"/>
      <c r="Q67" s="273"/>
      <c r="R67" s="353"/>
      <c r="S67" s="353"/>
      <c r="T67" s="273"/>
      <c r="U67" s="273"/>
      <c r="V67" s="273"/>
      <c r="W67" s="354"/>
      <c r="X67" s="354"/>
      <c r="Y67" s="354"/>
      <c r="Z67" s="273"/>
      <c r="AA67" s="273"/>
      <c r="AB67" s="273"/>
      <c r="AC67" s="358"/>
      <c r="AD67" s="358"/>
      <c r="AE67" s="358"/>
      <c r="AF67" s="273"/>
      <c r="AG67" s="273"/>
      <c r="AH67" s="274"/>
    </row>
    <row r="68" spans="1:34" ht="6.75" customHeight="1">
      <c r="A68" s="99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1"/>
    </row>
    <row r="69" spans="1:34">
      <c r="A69" s="349" t="s">
        <v>173</v>
      </c>
      <c r="B69" s="350"/>
      <c r="C69" s="273"/>
      <c r="D69" s="273"/>
      <c r="E69" s="273"/>
      <c r="F69" s="273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3"/>
      <c r="S69" s="273"/>
      <c r="T69" s="273"/>
      <c r="U69" s="273"/>
      <c r="V69" s="273"/>
      <c r="W69" s="273"/>
      <c r="X69" s="273"/>
      <c r="Y69" s="273"/>
      <c r="Z69" s="273"/>
      <c r="AA69" s="273"/>
      <c r="AB69" s="273"/>
      <c r="AC69" s="273"/>
      <c r="AD69" s="273"/>
      <c r="AE69" s="273"/>
      <c r="AF69" s="273"/>
      <c r="AG69" s="273"/>
      <c r="AH69" s="274"/>
    </row>
    <row r="70" spans="1:34">
      <c r="A70" s="367"/>
      <c r="B70" s="273"/>
      <c r="C70" s="273"/>
      <c r="D70" s="273"/>
      <c r="E70" s="273"/>
      <c r="F70" s="273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273"/>
      <c r="AE70" s="273"/>
      <c r="AF70" s="273"/>
      <c r="AG70" s="273"/>
      <c r="AH70" s="274"/>
    </row>
    <row r="71" spans="1:34" ht="15" customHeight="1">
      <c r="A71" s="349" t="s">
        <v>168</v>
      </c>
      <c r="B71" s="350"/>
      <c r="C71" s="350"/>
      <c r="D71" s="350"/>
      <c r="E71" s="350"/>
      <c r="F71" s="350"/>
      <c r="G71" s="350"/>
      <c r="H71" s="350"/>
      <c r="I71" s="350"/>
      <c r="J71" s="350"/>
      <c r="K71" s="350"/>
      <c r="L71" s="360"/>
      <c r="M71" s="360"/>
      <c r="N71" s="360"/>
      <c r="O71" s="360"/>
      <c r="P71" s="360"/>
      <c r="Q71" s="360"/>
      <c r="R71" s="360"/>
      <c r="S71" s="360"/>
      <c r="T71" s="360"/>
      <c r="U71" s="351" t="s">
        <v>174</v>
      </c>
      <c r="V71" s="351"/>
      <c r="W71" s="361"/>
      <c r="X71" s="361"/>
      <c r="Y71" s="361"/>
      <c r="Z71" s="351" t="s">
        <v>175</v>
      </c>
      <c r="AA71" s="354"/>
      <c r="AB71" s="354"/>
      <c r="AC71" s="354"/>
      <c r="AD71" s="360"/>
      <c r="AE71" s="360"/>
      <c r="AF71" s="360"/>
      <c r="AG71" s="360"/>
      <c r="AH71" s="362"/>
    </row>
    <row r="72" spans="1:34" ht="4.5" customHeight="1" thickBot="1">
      <c r="A72" s="102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4"/>
    </row>
  </sheetData>
  <sheetProtection formatCells="0" formatColumns="0" formatRows="0" insertColumns="0" insertRows="0" insertHyperlinks="0" deleteColumns="0" deleteRows="0" sort="0" autoFilter="0" pivotTables="0"/>
  <mergeCells count="319">
    <mergeCell ref="A40:C40"/>
    <mergeCell ref="J37:L37"/>
    <mergeCell ref="M39:O39"/>
    <mergeCell ref="A39:C39"/>
    <mergeCell ref="D39:F39"/>
    <mergeCell ref="M36:O36"/>
    <mergeCell ref="D40:F40"/>
    <mergeCell ref="AE39:AF39"/>
    <mergeCell ref="AG36:AH36"/>
    <mergeCell ref="AG37:AH37"/>
    <mergeCell ref="AG38:AH38"/>
    <mergeCell ref="AG39:AH39"/>
    <mergeCell ref="S39:U39"/>
    <mergeCell ref="V39:X39"/>
    <mergeCell ref="V37:X37"/>
    <mergeCell ref="AE38:AF38"/>
    <mergeCell ref="D37:F37"/>
    <mergeCell ref="A38:C38"/>
    <mergeCell ref="D38:F38"/>
    <mergeCell ref="G38:I38"/>
    <mergeCell ref="J38:L38"/>
    <mergeCell ref="S34:U34"/>
    <mergeCell ref="S35:U35"/>
    <mergeCell ref="S36:U36"/>
    <mergeCell ref="S37:U37"/>
    <mergeCell ref="D36:F36"/>
    <mergeCell ref="W31:AD31"/>
    <mergeCell ref="AC3:AH4"/>
    <mergeCell ref="AE35:AF35"/>
    <mergeCell ref="AG35:AH35"/>
    <mergeCell ref="AG7:AH7"/>
    <mergeCell ref="AG8:AH8"/>
    <mergeCell ref="AG9:AH9"/>
    <mergeCell ref="AG10:AH10"/>
    <mergeCell ref="AG11:AH11"/>
    <mergeCell ref="W10:AD10"/>
    <mergeCell ref="W11:AD11"/>
    <mergeCell ref="AG14:AH14"/>
    <mergeCell ref="W12:AD12"/>
    <mergeCell ref="W13:AD13"/>
    <mergeCell ref="W14:AD14"/>
    <mergeCell ref="AG12:AH12"/>
    <mergeCell ref="W26:AD26"/>
    <mergeCell ref="W5:AH5"/>
    <mergeCell ref="AE6:AF6"/>
    <mergeCell ref="AG6:AH6"/>
    <mergeCell ref="W7:AD7"/>
    <mergeCell ref="W6:AD6"/>
    <mergeCell ref="W20:AD20"/>
    <mergeCell ref="AG13:AH13"/>
    <mergeCell ref="AG15:AH15"/>
    <mergeCell ref="AG16:AH16"/>
    <mergeCell ref="W21:AD21"/>
    <mergeCell ref="W22:AD22"/>
    <mergeCell ref="W23:AD23"/>
    <mergeCell ref="W24:AD24"/>
    <mergeCell ref="W25:AD25"/>
    <mergeCell ref="W15:AD15"/>
    <mergeCell ref="AG21:AH21"/>
    <mergeCell ref="AG20:AH20"/>
    <mergeCell ref="AG17:AH17"/>
    <mergeCell ref="AG18:AH18"/>
    <mergeCell ref="A32:X32"/>
    <mergeCell ref="Z32:AH32"/>
    <mergeCell ref="AG27:AH27"/>
    <mergeCell ref="AG28:AH28"/>
    <mergeCell ref="AG25:AH25"/>
    <mergeCell ref="AG26:AH26"/>
    <mergeCell ref="W27:AD27"/>
    <mergeCell ref="AG22:AH22"/>
    <mergeCell ref="AG19:AH19"/>
    <mergeCell ref="G36:I36"/>
    <mergeCell ref="G37:I37"/>
    <mergeCell ref="W8:AD8"/>
    <mergeCell ref="W9:AD9"/>
    <mergeCell ref="V33:X33"/>
    <mergeCell ref="A11:H11"/>
    <mergeCell ref="I11:V11"/>
    <mergeCell ref="A21:V21"/>
    <mergeCell ref="AG31:AH31"/>
    <mergeCell ref="AG29:AH29"/>
    <mergeCell ref="AG30:AH30"/>
    <mergeCell ref="AG23:AH23"/>
    <mergeCell ref="AG24:AH24"/>
    <mergeCell ref="A27:V27"/>
    <mergeCell ref="A29:V29"/>
    <mergeCell ref="W28:AD28"/>
    <mergeCell ref="W29:AD29"/>
    <mergeCell ref="W30:AD30"/>
    <mergeCell ref="A12:V12"/>
    <mergeCell ref="W16:AD16"/>
    <mergeCell ref="W17:AD17"/>
    <mergeCell ref="W18:AD18"/>
    <mergeCell ref="W19:AD19"/>
    <mergeCell ref="A20:V20"/>
    <mergeCell ref="D34:F34"/>
    <mergeCell ref="D35:F35"/>
    <mergeCell ref="A23:V23"/>
    <mergeCell ref="A24:V24"/>
    <mergeCell ref="A25:V25"/>
    <mergeCell ref="M33:O33"/>
    <mergeCell ref="A30:V30"/>
    <mergeCell ref="A31:V31"/>
    <mergeCell ref="A26:V26"/>
    <mergeCell ref="A28:V28"/>
    <mergeCell ref="G34:I34"/>
    <mergeCell ref="G35:I35"/>
    <mergeCell ref="D33:F33"/>
    <mergeCell ref="G33:I33"/>
    <mergeCell ref="J33:L33"/>
    <mergeCell ref="P33:R33"/>
    <mergeCell ref="A33:C33"/>
    <mergeCell ref="A22:V22"/>
    <mergeCell ref="S33:U33"/>
    <mergeCell ref="A19:V19"/>
    <mergeCell ref="R7:V7"/>
    <mergeCell ref="G10:H10"/>
    <mergeCell ref="U10:V10"/>
    <mergeCell ref="C9:F9"/>
    <mergeCell ref="C10:E10"/>
    <mergeCell ref="N10:P10"/>
    <mergeCell ref="S10:T10"/>
    <mergeCell ref="I10:J10"/>
    <mergeCell ref="A15:V15"/>
    <mergeCell ref="A16:V16"/>
    <mergeCell ref="A17:V17"/>
    <mergeCell ref="A18:V18"/>
    <mergeCell ref="A5:B5"/>
    <mergeCell ref="C5:E5"/>
    <mergeCell ref="O5:S5"/>
    <mergeCell ref="Q8:V8"/>
    <mergeCell ref="T5:V5"/>
    <mergeCell ref="J5:N5"/>
    <mergeCell ref="N7:Q7"/>
    <mergeCell ref="R6:V6"/>
    <mergeCell ref="E6:M6"/>
    <mergeCell ref="A8:C8"/>
    <mergeCell ref="N6:Q6"/>
    <mergeCell ref="A54:X54"/>
    <mergeCell ref="A49:F49"/>
    <mergeCell ref="G49:L49"/>
    <mergeCell ref="A48:AH48"/>
    <mergeCell ref="A46:G46"/>
    <mergeCell ref="M49:R49"/>
    <mergeCell ref="A53:X53"/>
    <mergeCell ref="S50:X50"/>
    <mergeCell ref="S51:X51"/>
    <mergeCell ref="S52:X52"/>
    <mergeCell ref="V40:X40"/>
    <mergeCell ref="G39:I39"/>
    <mergeCell ref="J39:L39"/>
    <mergeCell ref="P39:R39"/>
    <mergeCell ref="J40:L40"/>
    <mergeCell ref="M40:O40"/>
    <mergeCell ref="P40:R40"/>
    <mergeCell ref="G40:I40"/>
    <mergeCell ref="S40:U40"/>
    <mergeCell ref="V38:X38"/>
    <mergeCell ref="P37:R37"/>
    <mergeCell ref="V34:X34"/>
    <mergeCell ref="V35:X35"/>
    <mergeCell ref="V36:X36"/>
    <mergeCell ref="AE33:AF33"/>
    <mergeCell ref="AG33:AH33"/>
    <mergeCell ref="AC33:AD33"/>
    <mergeCell ref="AC35:AD35"/>
    <mergeCell ref="AE36:AF36"/>
    <mergeCell ref="AE37:AF37"/>
    <mergeCell ref="J36:L36"/>
    <mergeCell ref="J34:L34"/>
    <mergeCell ref="J35:L35"/>
    <mergeCell ref="M34:O34"/>
    <mergeCell ref="M35:O35"/>
    <mergeCell ref="P34:R34"/>
    <mergeCell ref="P35:R35"/>
    <mergeCell ref="P36:R36"/>
    <mergeCell ref="S38:U38"/>
    <mergeCell ref="M37:O37"/>
    <mergeCell ref="Z66:AB67"/>
    <mergeCell ref="AC66:AE67"/>
    <mergeCell ref="AF66:AH67"/>
    <mergeCell ref="A71:K71"/>
    <mergeCell ref="L71:T71"/>
    <mergeCell ref="U71:V71"/>
    <mergeCell ref="W71:Y71"/>
    <mergeCell ref="Z71:AC71"/>
    <mergeCell ref="AD71:AH71"/>
    <mergeCell ref="O66:Q67"/>
    <mergeCell ref="A70:AH70"/>
    <mergeCell ref="A69:B69"/>
    <mergeCell ref="C69:AH69"/>
    <mergeCell ref="D66:G67"/>
    <mergeCell ref="H66:I66"/>
    <mergeCell ref="A66:C66"/>
    <mergeCell ref="A67:C67"/>
    <mergeCell ref="J58:M58"/>
    <mergeCell ref="H67:I67"/>
    <mergeCell ref="J66:L67"/>
    <mergeCell ref="M66:N67"/>
    <mergeCell ref="R66:S67"/>
    <mergeCell ref="T66:V67"/>
    <mergeCell ref="W66:Y67"/>
    <mergeCell ref="G59:X59"/>
    <mergeCell ref="J60:X60"/>
    <mergeCell ref="S62:T62"/>
    <mergeCell ref="D7:M7"/>
    <mergeCell ref="E58:G58"/>
    <mergeCell ref="R58:T58"/>
    <mergeCell ref="M50:R50"/>
    <mergeCell ref="M51:R51"/>
    <mergeCell ref="M52:R52"/>
    <mergeCell ref="A50:F50"/>
    <mergeCell ref="A13:V13"/>
    <mergeCell ref="A14:V14"/>
    <mergeCell ref="A10:B10"/>
    <mergeCell ref="C55:I55"/>
    <mergeCell ref="C56:I56"/>
    <mergeCell ref="A41:AH41"/>
    <mergeCell ref="J56:L56"/>
    <mergeCell ref="J57:L57"/>
    <mergeCell ref="C57:I57"/>
    <mergeCell ref="M56:X56"/>
    <mergeCell ref="L10:M10"/>
    <mergeCell ref="L9:S9"/>
    <mergeCell ref="G9:H9"/>
    <mergeCell ref="I9:K9"/>
    <mergeCell ref="T9:V9"/>
    <mergeCell ref="J55:L55"/>
    <mergeCell ref="AG40:AH40"/>
    <mergeCell ref="AD64:AE64"/>
    <mergeCell ref="AF64:AH64"/>
    <mergeCell ref="A64:X64"/>
    <mergeCell ref="H63:X63"/>
    <mergeCell ref="Z63:AC63"/>
    <mergeCell ref="Z64:AC64"/>
    <mergeCell ref="H8:I8"/>
    <mergeCell ref="D8:G8"/>
    <mergeCell ref="J8:M8"/>
    <mergeCell ref="A62:M62"/>
    <mergeCell ref="AE40:AF40"/>
    <mergeCell ref="AB39:AD39"/>
    <mergeCell ref="AB40:AD40"/>
    <mergeCell ref="AG34:AH34"/>
    <mergeCell ref="M38:O38"/>
    <mergeCell ref="P38:R38"/>
    <mergeCell ref="M55:X55"/>
    <mergeCell ref="Z54:AH54"/>
    <mergeCell ref="A34:C34"/>
    <mergeCell ref="A35:C35"/>
    <mergeCell ref="A36:C36"/>
    <mergeCell ref="A37:C37"/>
    <mergeCell ref="AE34:AF34"/>
    <mergeCell ref="AC34:AD34"/>
    <mergeCell ref="AD61:AE61"/>
    <mergeCell ref="V62:W62"/>
    <mergeCell ref="AF61:AH61"/>
    <mergeCell ref="J61:X61"/>
    <mergeCell ref="Z62:AC62"/>
    <mergeCell ref="AD62:AE62"/>
    <mergeCell ref="AF62:AH62"/>
    <mergeCell ref="Z61:AC61"/>
    <mergeCell ref="AD63:AE63"/>
    <mergeCell ref="AF63:AH63"/>
    <mergeCell ref="AD60:AE60"/>
    <mergeCell ref="AF60:AH60"/>
    <mergeCell ref="M57:X57"/>
    <mergeCell ref="AD55:AE55"/>
    <mergeCell ref="AF55:AH55"/>
    <mergeCell ref="AD56:AE56"/>
    <mergeCell ref="Z55:AC55"/>
    <mergeCell ref="Z56:AC56"/>
    <mergeCell ref="Z60:AC60"/>
    <mergeCell ref="Z57:AC57"/>
    <mergeCell ref="AF57:AH57"/>
    <mergeCell ref="Z59:AC59"/>
    <mergeCell ref="AF56:AH56"/>
    <mergeCell ref="AD57:AE57"/>
    <mergeCell ref="AD59:AE59"/>
    <mergeCell ref="AF59:AH59"/>
    <mergeCell ref="AD58:AE58"/>
    <mergeCell ref="AF58:AH58"/>
    <mergeCell ref="Z58:AC58"/>
    <mergeCell ref="AE51:AH51"/>
    <mergeCell ref="AE52:AH52"/>
    <mergeCell ref="Y50:AD50"/>
    <mergeCell ref="Y51:AD51"/>
    <mergeCell ref="Y52:AD52"/>
    <mergeCell ref="A51:F51"/>
    <mergeCell ref="A52:F52"/>
    <mergeCell ref="G50:L50"/>
    <mergeCell ref="G51:L51"/>
    <mergeCell ref="G52:L52"/>
    <mergeCell ref="Y49:AD49"/>
    <mergeCell ref="AE49:AH49"/>
    <mergeCell ref="Q44:X44"/>
    <mergeCell ref="Q45:X45"/>
    <mergeCell ref="Q46:X46"/>
    <mergeCell ref="Y46:AH46"/>
    <mergeCell ref="Y47:AH47"/>
    <mergeCell ref="Q47:X47"/>
    <mergeCell ref="AE50:AH50"/>
    <mergeCell ref="S49:X49"/>
    <mergeCell ref="A42:G42"/>
    <mergeCell ref="A43:G43"/>
    <mergeCell ref="A44:G44"/>
    <mergeCell ref="A45:G45"/>
    <mergeCell ref="I46:P46"/>
    <mergeCell ref="I47:P47"/>
    <mergeCell ref="A47:G47"/>
    <mergeCell ref="Y42:AH42"/>
    <mergeCell ref="Y43:AH43"/>
    <mergeCell ref="Y44:AH44"/>
    <mergeCell ref="Y45:AH45"/>
    <mergeCell ref="I45:P45"/>
    <mergeCell ref="Q42:X42"/>
    <mergeCell ref="I43:P43"/>
    <mergeCell ref="I44:P44"/>
    <mergeCell ref="I42:P42"/>
    <mergeCell ref="Q43:X43"/>
  </mergeCells>
  <phoneticPr fontId="0" type="noConversion"/>
  <printOptions horizontalCentered="1" verticalCentered="1"/>
  <pageMargins left="0.25" right="0.31" top="0.25" bottom="0.21" header="0.25" footer="0.21"/>
  <pageSetup paperSize="5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J99"/>
  <sheetViews>
    <sheetView workbookViewId="0">
      <pane ySplit="9" topLeftCell="A67" activePane="bottomLeft" state="frozen"/>
      <selection activeCell="A27" sqref="A27:V27"/>
      <selection pane="bottomLeft" activeCell="A27" sqref="A27:V27"/>
    </sheetView>
  </sheetViews>
  <sheetFormatPr defaultRowHeight="12.75"/>
  <cols>
    <col min="1" max="1" width="4.7109375" customWidth="1"/>
    <col min="2" max="2" width="41.7109375" style="4" customWidth="1"/>
    <col min="3" max="3" width="8.85546875" style="5" customWidth="1"/>
    <col min="4" max="4" width="10.42578125" style="5" customWidth="1"/>
    <col min="5" max="5" width="10" style="4" customWidth="1"/>
    <col min="6" max="6" width="9.7109375" style="4" customWidth="1"/>
    <col min="7" max="7" width="9.5703125" style="4" customWidth="1"/>
    <col min="8" max="8" width="12.85546875" style="4" customWidth="1"/>
    <col min="9" max="9" width="12" style="4" customWidth="1"/>
    <col min="10" max="10" width="12.7109375" style="4" hidden="1" customWidth="1"/>
    <col min="11" max="11" width="8.28515625" customWidth="1"/>
    <col min="12" max="12" width="30.7109375" customWidth="1"/>
    <col min="13" max="73" width="8.28515625" customWidth="1"/>
  </cols>
  <sheetData>
    <row r="1" spans="1:10">
      <c r="A1" s="16"/>
      <c r="B1" s="35"/>
      <c r="C1" s="36"/>
      <c r="D1" s="36"/>
      <c r="E1" s="35"/>
      <c r="F1" s="35"/>
      <c r="G1" s="35"/>
      <c r="H1" s="35"/>
      <c r="I1" s="35"/>
    </row>
    <row r="2" spans="1:10" ht="12.75" customHeight="1">
      <c r="A2" s="16"/>
      <c r="B2" s="35"/>
      <c r="C2" s="36"/>
      <c r="D2" s="36"/>
      <c r="E2" s="35"/>
      <c r="F2" s="35"/>
      <c r="G2" s="35"/>
      <c r="H2" s="37" t="s">
        <v>17</v>
      </c>
      <c r="I2" s="35"/>
    </row>
    <row r="3" spans="1:10" ht="12.75" customHeight="1">
      <c r="A3" s="16"/>
      <c r="B3" s="35"/>
      <c r="C3" s="36"/>
      <c r="D3" s="36"/>
      <c r="E3" s="35"/>
      <c r="F3" s="35"/>
      <c r="G3" s="35"/>
      <c r="H3" s="37" t="s">
        <v>18</v>
      </c>
      <c r="I3" s="35"/>
    </row>
    <row r="4" spans="1:10" ht="12.75" customHeight="1" thickBot="1">
      <c r="A4" s="38"/>
      <c r="B4" s="39"/>
      <c r="C4" s="40"/>
      <c r="D4" s="40"/>
      <c r="E4" s="39"/>
      <c r="F4" s="39"/>
      <c r="G4" s="39"/>
      <c r="H4" s="41"/>
      <c r="I4" s="41"/>
    </row>
    <row r="5" spans="1:10" ht="18.95" customHeight="1" thickTop="1">
      <c r="A5" s="16"/>
      <c r="B5" s="35"/>
      <c r="C5" s="36"/>
      <c r="D5" s="36"/>
      <c r="E5" s="35"/>
      <c r="F5" s="35"/>
      <c r="G5" s="35"/>
      <c r="H5" s="35"/>
      <c r="I5" s="35"/>
    </row>
    <row r="6" spans="1:10">
      <c r="A6" s="42" t="s">
        <v>19</v>
      </c>
      <c r="B6" s="34"/>
      <c r="C6" s="43"/>
      <c r="D6" s="43"/>
      <c r="E6" s="137"/>
      <c r="F6" s="138" t="s">
        <v>2</v>
      </c>
      <c r="G6" s="139"/>
      <c r="H6" s="140" t="s">
        <v>15</v>
      </c>
      <c r="I6" s="34"/>
    </row>
    <row r="7" spans="1:10" ht="4.5" customHeight="1" thickBot="1">
      <c r="A7" s="16"/>
      <c r="B7" s="35"/>
      <c r="C7" s="36"/>
      <c r="D7" s="36"/>
      <c r="E7" s="141"/>
      <c r="F7" s="141"/>
      <c r="G7" s="142">
        <f>INT(I6-M8)</f>
        <v>0</v>
      </c>
      <c r="H7" s="141"/>
      <c r="I7" s="44"/>
    </row>
    <row r="8" spans="1:10" ht="11.1" customHeight="1">
      <c r="A8" s="462"/>
      <c r="B8" s="462"/>
      <c r="C8" s="45" t="s">
        <v>20</v>
      </c>
      <c r="D8" s="45"/>
      <c r="E8" s="143" t="s">
        <v>3</v>
      </c>
      <c r="F8" s="144" t="s">
        <v>3</v>
      </c>
      <c r="G8" s="145" t="s">
        <v>3</v>
      </c>
      <c r="H8" s="144" t="s">
        <v>3</v>
      </c>
      <c r="I8" s="46" t="s">
        <v>4</v>
      </c>
      <c r="J8"/>
    </row>
    <row r="9" spans="1:10" ht="11.1" customHeight="1" thickBot="1">
      <c r="A9" s="47" t="s">
        <v>21</v>
      </c>
      <c r="B9" s="48"/>
      <c r="C9" s="49" t="s">
        <v>22</v>
      </c>
      <c r="D9" s="49" t="s">
        <v>61</v>
      </c>
      <c r="E9" s="146" t="s">
        <v>23</v>
      </c>
      <c r="F9" s="147" t="s">
        <v>24</v>
      </c>
      <c r="G9" s="148" t="s">
        <v>25</v>
      </c>
      <c r="H9" s="147" t="s">
        <v>26</v>
      </c>
      <c r="I9" s="50" t="s">
        <v>27</v>
      </c>
      <c r="J9" s="6"/>
    </row>
    <row r="10" spans="1:10" ht="20.100000000000001" customHeight="1" thickBot="1">
      <c r="A10" s="19" t="s">
        <v>30</v>
      </c>
      <c r="B10" s="51"/>
      <c r="C10" s="21"/>
      <c r="D10" s="30"/>
      <c r="E10" s="149"/>
      <c r="F10" s="150"/>
      <c r="G10" s="151"/>
      <c r="H10" s="151"/>
      <c r="I10" s="52">
        <f>SUM(E10:H10)</f>
        <v>0</v>
      </c>
      <c r="J10"/>
    </row>
    <row r="11" spans="1:10" ht="20.100000000000001" customHeight="1" thickBot="1">
      <c r="A11" s="19" t="s">
        <v>31</v>
      </c>
      <c r="B11" s="51"/>
      <c r="C11" s="21"/>
      <c r="D11" s="30"/>
      <c r="E11" s="152"/>
      <c r="F11" s="151"/>
      <c r="G11" s="151"/>
      <c r="H11" s="151"/>
      <c r="I11" s="52">
        <f t="shared" ref="I11:I44" si="0">SUM(E11:H11)</f>
        <v>0</v>
      </c>
      <c r="J11"/>
    </row>
    <row r="12" spans="1:10" ht="20.100000000000001" customHeight="1" thickBot="1">
      <c r="A12" s="19" t="s">
        <v>32</v>
      </c>
      <c r="B12" s="51"/>
      <c r="C12" s="21"/>
      <c r="D12" s="30"/>
      <c r="E12" s="152"/>
      <c r="F12" s="151"/>
      <c r="G12" s="151"/>
      <c r="H12" s="151"/>
      <c r="I12" s="52">
        <f t="shared" si="0"/>
        <v>0</v>
      </c>
      <c r="J12"/>
    </row>
    <row r="13" spans="1:10" ht="20.100000000000001" customHeight="1" thickBot="1">
      <c r="A13" s="19" t="s">
        <v>33</v>
      </c>
      <c r="B13" s="51"/>
      <c r="C13" s="21"/>
      <c r="D13" s="30"/>
      <c r="E13" s="152"/>
      <c r="F13" s="151"/>
      <c r="G13" s="151"/>
      <c r="H13" s="151"/>
      <c r="I13" s="52">
        <f t="shared" si="0"/>
        <v>0</v>
      </c>
      <c r="J13"/>
    </row>
    <row r="14" spans="1:10" ht="20.100000000000001" customHeight="1" thickBot="1">
      <c r="A14" s="19" t="s">
        <v>34</v>
      </c>
      <c r="B14" s="51"/>
      <c r="C14" s="21"/>
      <c r="D14" s="30"/>
      <c r="E14" s="152"/>
      <c r="F14" s="151"/>
      <c r="G14" s="151"/>
      <c r="H14" s="151"/>
      <c r="I14" s="52">
        <f t="shared" si="0"/>
        <v>0</v>
      </c>
      <c r="J14"/>
    </row>
    <row r="15" spans="1:10" ht="20.100000000000001" customHeight="1" thickBot="1">
      <c r="A15" s="19" t="s">
        <v>88</v>
      </c>
      <c r="B15" s="51"/>
      <c r="C15" s="21"/>
      <c r="D15" s="30"/>
      <c r="E15" s="152"/>
      <c r="F15" s="151"/>
      <c r="G15" s="151"/>
      <c r="H15" s="151"/>
      <c r="I15" s="52">
        <f t="shared" si="0"/>
        <v>0</v>
      </c>
      <c r="J15"/>
    </row>
    <row r="16" spans="1:10" ht="20.100000000000001" customHeight="1" thickBot="1">
      <c r="A16" s="19" t="s">
        <v>35</v>
      </c>
      <c r="B16" s="51"/>
      <c r="C16" s="21"/>
      <c r="D16" s="30"/>
      <c r="E16" s="152"/>
      <c r="F16" s="151"/>
      <c r="G16" s="151"/>
      <c r="H16" s="151"/>
      <c r="I16" s="52">
        <f t="shared" si="0"/>
        <v>0</v>
      </c>
      <c r="J16"/>
    </row>
    <row r="17" spans="1:10" ht="20.100000000000001" customHeight="1" thickBot="1">
      <c r="A17" s="19" t="s">
        <v>36</v>
      </c>
      <c r="B17" s="51"/>
      <c r="C17" s="21"/>
      <c r="D17" s="30"/>
      <c r="E17" s="152"/>
      <c r="F17" s="151"/>
      <c r="G17" s="151"/>
      <c r="H17" s="151"/>
      <c r="I17" s="52">
        <f t="shared" si="0"/>
        <v>0</v>
      </c>
      <c r="J17"/>
    </row>
    <row r="18" spans="1:10" ht="20.100000000000001" customHeight="1" thickBot="1">
      <c r="A18" s="19" t="s">
        <v>37</v>
      </c>
      <c r="B18" s="51"/>
      <c r="C18" s="55"/>
      <c r="D18" s="30"/>
      <c r="E18" s="152"/>
      <c r="F18" s="151"/>
      <c r="G18" s="151"/>
      <c r="H18" s="151"/>
      <c r="I18" s="52">
        <f t="shared" si="0"/>
        <v>0</v>
      </c>
      <c r="J18"/>
    </row>
    <row r="19" spans="1:10" ht="20.100000000000001" customHeight="1" thickBot="1">
      <c r="A19" s="51"/>
      <c r="B19" s="19" t="s">
        <v>38</v>
      </c>
      <c r="C19" s="21"/>
      <c r="D19" s="30"/>
      <c r="E19" s="152"/>
      <c r="F19" s="151"/>
      <c r="G19" s="151"/>
      <c r="H19" s="151"/>
      <c r="I19" s="52">
        <f t="shared" si="0"/>
        <v>0</v>
      </c>
      <c r="J19"/>
    </row>
    <row r="20" spans="1:10" ht="20.100000000000001" customHeight="1" thickBot="1">
      <c r="A20" s="51"/>
      <c r="B20" s="19" t="s">
        <v>39</v>
      </c>
      <c r="C20" s="21"/>
      <c r="D20" s="30"/>
      <c r="E20" s="152"/>
      <c r="F20" s="151"/>
      <c r="G20" s="151"/>
      <c r="H20" s="151"/>
      <c r="I20" s="52">
        <f t="shared" si="0"/>
        <v>0</v>
      </c>
      <c r="J20"/>
    </row>
    <row r="21" spans="1:10" ht="20.100000000000001" customHeight="1" thickBot="1">
      <c r="A21" s="51"/>
      <c r="B21" s="19" t="s">
        <v>40</v>
      </c>
      <c r="C21" s="21"/>
      <c r="D21" s="30"/>
      <c r="E21" s="152"/>
      <c r="F21" s="151"/>
      <c r="G21" s="151"/>
      <c r="H21" s="151"/>
      <c r="I21" s="52">
        <f t="shared" si="0"/>
        <v>0</v>
      </c>
      <c r="J21"/>
    </row>
    <row r="22" spans="1:10" ht="20.100000000000001" customHeight="1" thickBot="1">
      <c r="A22" s="51"/>
      <c r="B22" s="19" t="s">
        <v>89</v>
      </c>
      <c r="C22" s="21"/>
      <c r="D22" s="30"/>
      <c r="E22" s="152"/>
      <c r="F22" s="151"/>
      <c r="G22" s="151"/>
      <c r="H22" s="151"/>
      <c r="I22" s="52">
        <f t="shared" si="0"/>
        <v>0</v>
      </c>
      <c r="J22"/>
    </row>
    <row r="23" spans="1:10" ht="20.100000000000001" customHeight="1" thickBot="1">
      <c r="A23" s="51"/>
      <c r="B23" s="19" t="s">
        <v>90</v>
      </c>
      <c r="C23" s="21"/>
      <c r="D23" s="30"/>
      <c r="E23" s="152"/>
      <c r="F23" s="151"/>
      <c r="G23" s="151"/>
      <c r="H23" s="151"/>
      <c r="I23" s="52">
        <f t="shared" si="0"/>
        <v>0</v>
      </c>
      <c r="J23"/>
    </row>
    <row r="24" spans="1:10" ht="20.100000000000001" customHeight="1" thickBot="1">
      <c r="A24" s="19" t="s">
        <v>41</v>
      </c>
      <c r="B24" s="51"/>
      <c r="C24" s="21"/>
      <c r="D24" s="30"/>
      <c r="E24" s="152"/>
      <c r="F24" s="151"/>
      <c r="G24" s="151"/>
      <c r="H24" s="151"/>
      <c r="I24" s="52">
        <f t="shared" si="0"/>
        <v>0</v>
      </c>
      <c r="J24"/>
    </row>
    <row r="25" spans="1:10" ht="20.100000000000001" customHeight="1" thickBot="1">
      <c r="A25" s="19" t="s">
        <v>42</v>
      </c>
      <c r="B25" s="51" t="s">
        <v>91</v>
      </c>
      <c r="C25" s="21"/>
      <c r="D25" s="30"/>
      <c r="E25" s="152"/>
      <c r="F25" s="151"/>
      <c r="G25" s="151"/>
      <c r="H25" s="151"/>
      <c r="I25" s="52">
        <f t="shared" si="0"/>
        <v>0</v>
      </c>
      <c r="J25"/>
    </row>
    <row r="26" spans="1:10" ht="20.100000000000001" customHeight="1" thickBot="1">
      <c r="A26" s="19" t="s">
        <v>43</v>
      </c>
      <c r="B26" s="51"/>
      <c r="C26" s="21"/>
      <c r="D26" s="31"/>
      <c r="E26" s="152"/>
      <c r="F26" s="151"/>
      <c r="G26" s="151"/>
      <c r="H26" s="151"/>
      <c r="I26" s="52">
        <f t="shared" si="0"/>
        <v>0</v>
      </c>
      <c r="J26"/>
    </row>
    <row r="27" spans="1:10" ht="20.100000000000001" customHeight="1" thickBot="1">
      <c r="A27" s="19" t="s">
        <v>44</v>
      </c>
      <c r="B27" s="51"/>
      <c r="C27" s="21"/>
      <c r="D27" s="30"/>
      <c r="E27" s="152"/>
      <c r="F27" s="151"/>
      <c r="G27" s="151"/>
      <c r="H27" s="151"/>
      <c r="I27" s="52">
        <f t="shared" si="0"/>
        <v>0</v>
      </c>
      <c r="J27"/>
    </row>
    <row r="28" spans="1:10" ht="20.100000000000001" customHeight="1" thickBot="1">
      <c r="A28" s="19" t="s">
        <v>45</v>
      </c>
      <c r="B28" s="51"/>
      <c r="C28" s="21"/>
      <c r="D28" s="30"/>
      <c r="E28" s="152"/>
      <c r="F28" s="151"/>
      <c r="G28" s="151"/>
      <c r="H28" s="151"/>
      <c r="I28" s="52">
        <f t="shared" si="0"/>
        <v>0</v>
      </c>
      <c r="J28"/>
    </row>
    <row r="29" spans="1:10" ht="20.100000000000001" customHeight="1" thickBot="1">
      <c r="A29" s="19" t="s">
        <v>46</v>
      </c>
      <c r="B29" s="51"/>
      <c r="C29" s="21"/>
      <c r="D29" s="30"/>
      <c r="E29" s="152"/>
      <c r="F29" s="151"/>
      <c r="G29" s="151"/>
      <c r="H29" s="151"/>
      <c r="I29" s="52">
        <f t="shared" si="0"/>
        <v>0</v>
      </c>
      <c r="J29"/>
    </row>
    <row r="30" spans="1:10" ht="20.100000000000001" customHeight="1" thickBot="1">
      <c r="A30" s="19" t="s">
        <v>47</v>
      </c>
      <c r="B30" s="51"/>
      <c r="C30" s="21"/>
      <c r="D30" s="30"/>
      <c r="E30" s="152"/>
      <c r="F30" s="151"/>
      <c r="G30" s="151"/>
      <c r="H30" s="151"/>
      <c r="I30" s="52">
        <f t="shared" si="0"/>
        <v>0</v>
      </c>
      <c r="J30"/>
    </row>
    <row r="31" spans="1:10" ht="20.100000000000001" customHeight="1" thickBot="1">
      <c r="A31" s="19" t="s">
        <v>48</v>
      </c>
      <c r="B31" s="51"/>
      <c r="C31" s="21"/>
      <c r="D31" s="30"/>
      <c r="E31" s="152"/>
      <c r="F31" s="151"/>
      <c r="G31" s="151"/>
      <c r="H31" s="151"/>
      <c r="I31" s="52">
        <f t="shared" si="0"/>
        <v>0</v>
      </c>
      <c r="J31"/>
    </row>
    <row r="32" spans="1:10" ht="20.100000000000001" customHeight="1" thickBot="1">
      <c r="A32" s="19" t="s">
        <v>49</v>
      </c>
      <c r="B32" s="51"/>
      <c r="C32" s="21"/>
      <c r="D32" s="56"/>
      <c r="E32" s="152"/>
      <c r="F32" s="151"/>
      <c r="G32" s="151"/>
      <c r="H32" s="151"/>
      <c r="I32" s="52">
        <f t="shared" si="0"/>
        <v>0</v>
      </c>
      <c r="J32"/>
    </row>
    <row r="33" spans="1:10" ht="20.100000000000001" customHeight="1" thickBot="1">
      <c r="A33" s="19" t="s">
        <v>50</v>
      </c>
      <c r="B33" s="51"/>
      <c r="C33" s="21"/>
      <c r="D33" s="30"/>
      <c r="E33" s="152"/>
      <c r="F33" s="151"/>
      <c r="G33" s="151"/>
      <c r="H33" s="151"/>
      <c r="I33" s="52">
        <f t="shared" si="0"/>
        <v>0</v>
      </c>
      <c r="J33"/>
    </row>
    <row r="34" spans="1:10" ht="20.100000000000001" customHeight="1" thickBot="1">
      <c r="A34" s="19" t="s">
        <v>51</v>
      </c>
      <c r="B34" s="51"/>
      <c r="C34" s="21"/>
      <c r="D34" s="30"/>
      <c r="E34" s="152"/>
      <c r="F34" s="151"/>
      <c r="G34" s="151"/>
      <c r="H34" s="151"/>
      <c r="I34" s="52">
        <f t="shared" si="0"/>
        <v>0</v>
      </c>
      <c r="J34"/>
    </row>
    <row r="35" spans="1:10" ht="20.100000000000001" customHeight="1" thickBot="1">
      <c r="A35" s="19" t="s">
        <v>52</v>
      </c>
      <c r="B35" s="51"/>
      <c r="C35" s="21"/>
      <c r="D35" s="30"/>
      <c r="E35" s="152"/>
      <c r="F35" s="151"/>
      <c r="G35" s="151"/>
      <c r="H35" s="151"/>
      <c r="I35" s="52">
        <f t="shared" si="0"/>
        <v>0</v>
      </c>
      <c r="J35"/>
    </row>
    <row r="36" spans="1:10" ht="20.100000000000001" customHeight="1" thickBot="1">
      <c r="A36" s="19" t="s">
        <v>53</v>
      </c>
      <c r="B36" s="51"/>
      <c r="C36" s="21"/>
      <c r="D36" s="30"/>
      <c r="E36" s="152"/>
      <c r="F36" s="151"/>
      <c r="G36" s="151"/>
      <c r="H36" s="151"/>
      <c r="I36" s="52">
        <f t="shared" si="0"/>
        <v>0</v>
      </c>
      <c r="J36"/>
    </row>
    <row r="37" spans="1:10" ht="20.100000000000001" customHeight="1" thickBot="1">
      <c r="A37" s="19" t="s">
        <v>54</v>
      </c>
      <c r="B37" s="51"/>
      <c r="C37" s="21"/>
      <c r="D37" s="30"/>
      <c r="E37" s="152"/>
      <c r="F37" s="151"/>
      <c r="G37" s="151"/>
      <c r="H37" s="151"/>
      <c r="I37" s="52">
        <f t="shared" si="0"/>
        <v>0</v>
      </c>
      <c r="J37"/>
    </row>
    <row r="38" spans="1:10" ht="20.100000000000001" customHeight="1" thickBot="1">
      <c r="A38" s="19" t="s">
        <v>55</v>
      </c>
      <c r="B38" s="51"/>
      <c r="C38" s="21"/>
      <c r="D38" s="30"/>
      <c r="E38" s="152"/>
      <c r="F38" s="151"/>
      <c r="G38" s="151"/>
      <c r="H38" s="151"/>
      <c r="I38" s="52">
        <f t="shared" si="0"/>
        <v>0</v>
      </c>
      <c r="J38"/>
    </row>
    <row r="39" spans="1:10" ht="20.100000000000001" customHeight="1" thickBot="1">
      <c r="A39" s="19" t="s">
        <v>56</v>
      </c>
      <c r="B39" s="51"/>
      <c r="C39" s="21"/>
      <c r="D39" s="30"/>
      <c r="E39" s="152"/>
      <c r="F39" s="151"/>
      <c r="G39" s="151"/>
      <c r="H39" s="151"/>
      <c r="I39" s="52">
        <f t="shared" si="0"/>
        <v>0</v>
      </c>
      <c r="J39"/>
    </row>
    <row r="40" spans="1:10" ht="20.100000000000001" customHeight="1" thickBot="1">
      <c r="A40" s="19" t="s">
        <v>57</v>
      </c>
      <c r="B40" s="51"/>
      <c r="C40" s="21"/>
      <c r="D40" s="30"/>
      <c r="E40" s="152"/>
      <c r="F40" s="151"/>
      <c r="G40" s="151"/>
      <c r="H40" s="151"/>
      <c r="I40" s="52">
        <f t="shared" si="0"/>
        <v>0</v>
      </c>
      <c r="J40"/>
    </row>
    <row r="41" spans="1:10" ht="20.100000000000001" customHeight="1" thickBot="1">
      <c r="A41" s="19" t="s">
        <v>58</v>
      </c>
      <c r="B41" s="51"/>
      <c r="C41" s="21"/>
      <c r="D41" s="30"/>
      <c r="E41" s="152"/>
      <c r="F41" s="151"/>
      <c r="G41" s="151"/>
      <c r="H41" s="151"/>
      <c r="I41" s="52">
        <f t="shared" si="0"/>
        <v>0</v>
      </c>
      <c r="J41"/>
    </row>
    <row r="42" spans="1:10" ht="20.100000000000001" customHeight="1" thickBot="1">
      <c r="A42" s="19" t="s">
        <v>59</v>
      </c>
      <c r="B42" s="51"/>
      <c r="C42" s="21"/>
      <c r="D42" s="30"/>
      <c r="E42" s="152"/>
      <c r="F42" s="152"/>
      <c r="G42" s="152"/>
      <c r="H42" s="152"/>
      <c r="I42" s="52">
        <f t="shared" si="0"/>
        <v>0</v>
      </c>
      <c r="J42"/>
    </row>
    <row r="43" spans="1:10" ht="20.100000000000001" customHeight="1" thickBot="1">
      <c r="A43" s="19" t="s">
        <v>60</v>
      </c>
      <c r="B43" s="51"/>
      <c r="C43" s="22"/>
      <c r="D43" s="57"/>
      <c r="E43" s="153"/>
      <c r="F43" s="153"/>
      <c r="G43" s="153"/>
      <c r="H43" s="153"/>
      <c r="I43" s="52">
        <f t="shared" si="0"/>
        <v>0</v>
      </c>
      <c r="J43"/>
    </row>
    <row r="44" spans="1:10" ht="20.100000000000001" customHeight="1" thickBot="1">
      <c r="A44" s="59" t="s">
        <v>70</v>
      </c>
      <c r="B44" s="60"/>
      <c r="C44" s="61"/>
      <c r="D44" s="62">
        <f>SUM(D10:D43)</f>
        <v>0</v>
      </c>
      <c r="E44" s="154">
        <f>SUM(E10:E43)</f>
        <v>0</v>
      </c>
      <c r="F44" s="154">
        <f>SUM(F10:F43)</f>
        <v>0</v>
      </c>
      <c r="G44" s="154">
        <f>SUM(G10:G43)</f>
        <v>0</v>
      </c>
      <c r="H44" s="154">
        <f>SUM(H10:H43)</f>
        <v>0</v>
      </c>
      <c r="I44" s="52">
        <f t="shared" si="0"/>
        <v>0</v>
      </c>
      <c r="J44" s="17">
        <f>I44</f>
        <v>0</v>
      </c>
    </row>
    <row r="45" spans="1:10" ht="20.100000000000001" customHeight="1">
      <c r="A45" s="63"/>
      <c r="B45" s="60"/>
      <c r="C45" s="61"/>
      <c r="D45" s="61"/>
      <c r="E45" s="155"/>
      <c r="F45" s="155"/>
      <c r="G45" s="155"/>
      <c r="H45" s="155"/>
      <c r="I45" s="64"/>
      <c r="J45" s="17"/>
    </row>
    <row r="46" spans="1:10" ht="20.100000000000001" customHeight="1" thickBot="1">
      <c r="A46" s="463" t="s">
        <v>85</v>
      </c>
      <c r="B46" s="463"/>
      <c r="C46" s="61"/>
      <c r="D46" s="61"/>
      <c r="E46" s="155"/>
      <c r="F46" s="155"/>
      <c r="G46" s="155"/>
      <c r="H46" s="155"/>
      <c r="I46" s="64"/>
      <c r="J46" s="17"/>
    </row>
    <row r="47" spans="1:10" ht="20.100000000000001" customHeight="1" thickBot="1">
      <c r="A47" s="23" t="s">
        <v>71</v>
      </c>
      <c r="B47" s="65"/>
      <c r="C47" s="24"/>
      <c r="D47" s="66"/>
      <c r="E47" s="156"/>
      <c r="F47" s="156"/>
      <c r="G47" s="156"/>
      <c r="H47" s="156"/>
      <c r="I47" s="52">
        <f t="shared" ref="I47:I63" si="1">SUM(E47:H47)</f>
        <v>0</v>
      </c>
      <c r="J47" s="17"/>
    </row>
    <row r="48" spans="1:10" ht="20.100000000000001" customHeight="1" thickBot="1">
      <c r="A48" s="25" t="s">
        <v>72</v>
      </c>
      <c r="B48" s="67"/>
      <c r="C48" s="20"/>
      <c r="D48" s="54"/>
      <c r="E48" s="152"/>
      <c r="F48" s="152"/>
      <c r="G48" s="152"/>
      <c r="H48" s="152"/>
      <c r="I48" s="52">
        <f t="shared" si="1"/>
        <v>0</v>
      </c>
      <c r="J48" s="17"/>
    </row>
    <row r="49" spans="1:10" ht="20.100000000000001" customHeight="1" thickBot="1">
      <c r="A49" s="25" t="s">
        <v>73</v>
      </c>
      <c r="B49" s="67"/>
      <c r="C49" s="20"/>
      <c r="D49" s="54"/>
      <c r="E49" s="152"/>
      <c r="F49" s="152"/>
      <c r="G49" s="152">
        <v>4500</v>
      </c>
      <c r="H49" s="152"/>
      <c r="I49" s="52">
        <f t="shared" si="1"/>
        <v>4500</v>
      </c>
      <c r="J49" s="17"/>
    </row>
    <row r="50" spans="1:10" ht="20.100000000000001" customHeight="1" thickBot="1">
      <c r="A50" s="25" t="s">
        <v>74</v>
      </c>
      <c r="B50" s="67"/>
      <c r="C50" s="20"/>
      <c r="D50" s="54"/>
      <c r="E50" s="152"/>
      <c r="F50" s="152"/>
      <c r="G50" s="152"/>
      <c r="H50" s="152"/>
      <c r="I50" s="52">
        <f t="shared" si="1"/>
        <v>0</v>
      </c>
      <c r="J50" s="17"/>
    </row>
    <row r="51" spans="1:10" ht="20.100000000000001" customHeight="1" thickBot="1">
      <c r="A51" s="25" t="s">
        <v>75</v>
      </c>
      <c r="B51" s="67"/>
      <c r="C51" s="20"/>
      <c r="D51" s="54"/>
      <c r="E51" s="152"/>
      <c r="F51" s="152"/>
      <c r="G51" s="152"/>
      <c r="H51" s="152"/>
      <c r="I51" s="52">
        <f t="shared" si="1"/>
        <v>0</v>
      </c>
      <c r="J51" s="17"/>
    </row>
    <row r="52" spans="1:10" ht="20.100000000000001" customHeight="1" thickBot="1">
      <c r="A52" s="25" t="s">
        <v>76</v>
      </c>
      <c r="B52" s="67"/>
      <c r="C52" s="20"/>
      <c r="D52" s="54"/>
      <c r="E52" s="152"/>
      <c r="F52" s="152"/>
      <c r="G52" s="152"/>
      <c r="H52" s="152"/>
      <c r="I52" s="52">
        <f t="shared" si="1"/>
        <v>0</v>
      </c>
      <c r="J52" s="17"/>
    </row>
    <row r="53" spans="1:10" ht="20.100000000000001" customHeight="1" thickBot="1">
      <c r="A53" s="25" t="s">
        <v>77</v>
      </c>
      <c r="B53" s="67"/>
      <c r="C53" s="20"/>
      <c r="D53" s="54"/>
      <c r="E53" s="152"/>
      <c r="F53" s="152"/>
      <c r="G53" s="152"/>
      <c r="H53" s="152"/>
      <c r="I53" s="52">
        <f t="shared" si="1"/>
        <v>0</v>
      </c>
      <c r="J53" s="17"/>
    </row>
    <row r="54" spans="1:10" ht="20.100000000000001" customHeight="1" thickBot="1">
      <c r="A54" s="26" t="s">
        <v>78</v>
      </c>
      <c r="B54" s="67"/>
      <c r="C54" s="20"/>
      <c r="D54" s="54"/>
      <c r="E54" s="152"/>
      <c r="F54" s="152"/>
      <c r="G54" s="152"/>
      <c r="H54" s="152"/>
      <c r="I54" s="52">
        <f t="shared" si="1"/>
        <v>0</v>
      </c>
      <c r="J54" s="17"/>
    </row>
    <row r="55" spans="1:10" ht="20.100000000000001" customHeight="1" thickBot="1">
      <c r="A55" s="25" t="s">
        <v>79</v>
      </c>
      <c r="B55" s="67"/>
      <c r="C55" s="20"/>
      <c r="D55" s="54"/>
      <c r="E55" s="152"/>
      <c r="F55" s="152"/>
      <c r="G55" s="152"/>
      <c r="H55" s="152"/>
      <c r="I55" s="52">
        <f t="shared" si="1"/>
        <v>0</v>
      </c>
      <c r="J55" s="17"/>
    </row>
    <row r="56" spans="1:10" ht="20.100000000000001" customHeight="1" thickBot="1">
      <c r="A56" s="25" t="s">
        <v>80</v>
      </c>
      <c r="B56" s="67"/>
      <c r="C56" s="20"/>
      <c r="D56" s="54"/>
      <c r="E56" s="152"/>
      <c r="F56" s="152"/>
      <c r="G56" s="152"/>
      <c r="H56" s="152"/>
      <c r="I56" s="52">
        <f t="shared" si="1"/>
        <v>0</v>
      </c>
      <c r="J56" s="17"/>
    </row>
    <row r="57" spans="1:10" ht="20.100000000000001" customHeight="1" thickBot="1">
      <c r="A57" s="25" t="s">
        <v>36</v>
      </c>
      <c r="B57" s="67"/>
      <c r="C57" s="20"/>
      <c r="D57" s="54"/>
      <c r="E57" s="152"/>
      <c r="F57" s="152"/>
      <c r="G57" s="152"/>
      <c r="H57" s="152"/>
      <c r="I57" s="52">
        <f t="shared" si="1"/>
        <v>0</v>
      </c>
      <c r="J57" s="17"/>
    </row>
    <row r="58" spans="1:10" ht="20.100000000000001" customHeight="1" thickBot="1">
      <c r="A58" s="25" t="s">
        <v>81</v>
      </c>
      <c r="B58" s="67"/>
      <c r="C58" s="20"/>
      <c r="D58" s="54"/>
      <c r="E58" s="152"/>
      <c r="F58" s="152"/>
      <c r="G58" s="152">
        <v>1500</v>
      </c>
      <c r="H58" s="152"/>
      <c r="I58" s="52">
        <f t="shared" si="1"/>
        <v>1500</v>
      </c>
      <c r="J58" s="17"/>
    </row>
    <row r="59" spans="1:10" ht="20.100000000000001" customHeight="1" thickBot="1">
      <c r="A59" s="25" t="s">
        <v>82</v>
      </c>
      <c r="B59" s="67"/>
      <c r="C59" s="20"/>
      <c r="D59" s="54"/>
      <c r="E59" s="152"/>
      <c r="F59" s="152"/>
      <c r="G59" s="152"/>
      <c r="H59" s="152"/>
      <c r="I59" s="52">
        <f t="shared" si="1"/>
        <v>0</v>
      </c>
      <c r="J59" s="17"/>
    </row>
    <row r="60" spans="1:10" ht="20.100000000000001" customHeight="1" thickBot="1">
      <c r="A60" s="25" t="s">
        <v>83</v>
      </c>
      <c r="B60" s="67"/>
      <c r="C60" s="20"/>
      <c r="D60" s="54"/>
      <c r="E60" s="152"/>
      <c r="F60" s="152"/>
      <c r="G60" s="152"/>
      <c r="H60" s="152"/>
      <c r="I60" s="52">
        <f t="shared" si="1"/>
        <v>0</v>
      </c>
      <c r="J60" s="17"/>
    </row>
    <row r="61" spans="1:10" ht="20.100000000000001" customHeight="1" thickBot="1">
      <c r="A61" s="26" t="s">
        <v>84</v>
      </c>
      <c r="B61" s="67"/>
      <c r="C61" s="20"/>
      <c r="D61" s="54"/>
      <c r="E61" s="152"/>
      <c r="F61" s="152"/>
      <c r="G61" s="152"/>
      <c r="H61" s="152"/>
      <c r="I61" s="52">
        <f t="shared" si="1"/>
        <v>0</v>
      </c>
      <c r="J61" s="17"/>
    </row>
    <row r="62" spans="1:10" ht="20.100000000000001" customHeight="1" thickBot="1">
      <c r="A62" s="27" t="s">
        <v>46</v>
      </c>
      <c r="B62" s="68"/>
      <c r="C62" s="28"/>
      <c r="D62" s="58"/>
      <c r="E62" s="153"/>
      <c r="F62" s="153"/>
      <c r="G62" s="153">
        <v>1000</v>
      </c>
      <c r="H62" s="153"/>
      <c r="I62" s="52">
        <f t="shared" si="1"/>
        <v>1000</v>
      </c>
      <c r="J62" s="17"/>
    </row>
    <row r="63" spans="1:10" ht="20.100000000000001" customHeight="1" thickBot="1">
      <c r="A63" s="59" t="s">
        <v>86</v>
      </c>
      <c r="B63" s="60"/>
      <c r="C63" s="61"/>
      <c r="D63" s="62">
        <f>SUM(D56:D62)</f>
        <v>0</v>
      </c>
      <c r="E63" s="154">
        <f>SUM(E47:E62)</f>
        <v>0</v>
      </c>
      <c r="F63" s="154">
        <f>SUM(F47:F62)</f>
        <v>0</v>
      </c>
      <c r="G63" s="154">
        <f>SUM(G47:G62)</f>
        <v>7000</v>
      </c>
      <c r="H63" s="154">
        <f>SUM(H47:H62)</f>
        <v>0</v>
      </c>
      <c r="I63" s="52">
        <f t="shared" si="1"/>
        <v>7000</v>
      </c>
      <c r="J63" s="17"/>
    </row>
    <row r="64" spans="1:10" ht="20.100000000000001" customHeight="1">
      <c r="A64" s="63" t="s">
        <v>87</v>
      </c>
      <c r="B64" s="60"/>
      <c r="C64" s="61"/>
      <c r="D64" s="61"/>
      <c r="E64" s="155"/>
      <c r="F64" s="155"/>
      <c r="G64" s="155"/>
      <c r="H64" s="155"/>
      <c r="I64" s="64"/>
      <c r="J64" s="17"/>
    </row>
    <row r="65" spans="1:10" ht="20.100000000000001" customHeight="1" thickBot="1">
      <c r="A65" s="69" t="s">
        <v>66</v>
      </c>
      <c r="B65" s="60"/>
      <c r="C65" s="61"/>
      <c r="D65" s="61"/>
      <c r="E65" s="155"/>
      <c r="F65" s="155"/>
      <c r="G65" s="155"/>
      <c r="H65" s="155"/>
      <c r="I65" s="64"/>
      <c r="J65" s="17"/>
    </row>
    <row r="66" spans="1:10" ht="20.100000000000001" customHeight="1" thickBot="1">
      <c r="A66" s="23" t="s">
        <v>62</v>
      </c>
      <c r="B66" s="70"/>
      <c r="C66" s="71"/>
      <c r="D66" s="66"/>
      <c r="E66" s="156"/>
      <c r="F66" s="156"/>
      <c r="G66" s="156"/>
      <c r="H66" s="156"/>
      <c r="I66" s="52">
        <f t="shared" ref="I66:I74" si="2">SUM(E66:H66)</f>
        <v>0</v>
      </c>
      <c r="J66" s="17"/>
    </row>
    <row r="67" spans="1:10" ht="20.100000000000001" customHeight="1" thickBot="1">
      <c r="A67" s="25" t="s">
        <v>63</v>
      </c>
      <c r="B67" s="72"/>
      <c r="C67" s="53"/>
      <c r="D67" s="54"/>
      <c r="E67" s="152"/>
      <c r="F67" s="152"/>
      <c r="G67" s="152"/>
      <c r="H67" s="152"/>
      <c r="I67" s="52">
        <f t="shared" si="2"/>
        <v>0</v>
      </c>
      <c r="J67" s="17"/>
    </row>
    <row r="68" spans="1:10" ht="20.100000000000001" customHeight="1" thickBot="1">
      <c r="A68" s="25" t="s">
        <v>64</v>
      </c>
      <c r="B68" s="72"/>
      <c r="C68" s="53"/>
      <c r="D68" s="54"/>
      <c r="E68" s="152"/>
      <c r="F68" s="152"/>
      <c r="G68" s="152"/>
      <c r="H68" s="152"/>
      <c r="I68" s="52">
        <f t="shared" si="2"/>
        <v>0</v>
      </c>
      <c r="J68" s="17"/>
    </row>
    <row r="69" spans="1:10" ht="20.100000000000001" customHeight="1" thickBot="1">
      <c r="A69" s="25" t="s">
        <v>65</v>
      </c>
      <c r="B69" s="72"/>
      <c r="C69" s="53"/>
      <c r="D69" s="54"/>
      <c r="E69" s="152"/>
      <c r="F69" s="152"/>
      <c r="G69" s="152"/>
      <c r="H69" s="152"/>
      <c r="I69" s="52">
        <f t="shared" si="2"/>
        <v>0</v>
      </c>
      <c r="J69" s="17"/>
    </row>
    <row r="70" spans="1:10" ht="20.100000000000001" customHeight="1" thickBot="1">
      <c r="A70" s="25" t="s">
        <v>67</v>
      </c>
      <c r="B70" s="72"/>
      <c r="C70" s="53"/>
      <c r="D70" s="54"/>
      <c r="E70" s="152"/>
      <c r="F70" s="152"/>
      <c r="G70" s="152"/>
      <c r="H70" s="152"/>
      <c r="I70" s="52">
        <f t="shared" si="2"/>
        <v>0</v>
      </c>
      <c r="J70" s="17"/>
    </row>
    <row r="71" spans="1:10" ht="20.100000000000001" customHeight="1" thickBot="1">
      <c r="A71" s="25" t="s">
        <v>68</v>
      </c>
      <c r="B71" s="72"/>
      <c r="C71" s="53"/>
      <c r="D71" s="54"/>
      <c r="E71" s="152"/>
      <c r="F71" s="152"/>
      <c r="G71" s="152"/>
      <c r="H71" s="152"/>
      <c r="I71" s="52">
        <f t="shared" si="2"/>
        <v>0</v>
      </c>
      <c r="J71" s="17"/>
    </row>
    <row r="72" spans="1:10" ht="20.100000000000001" customHeight="1" thickBot="1">
      <c r="A72" s="29" t="s">
        <v>69</v>
      </c>
      <c r="B72" s="73"/>
      <c r="C72" s="74"/>
      <c r="D72" s="58"/>
      <c r="E72" s="153"/>
      <c r="F72" s="153"/>
      <c r="G72" s="153"/>
      <c r="H72" s="153"/>
      <c r="I72" s="52">
        <f t="shared" si="2"/>
        <v>0</v>
      </c>
      <c r="J72" s="17"/>
    </row>
    <row r="73" spans="1:10" ht="20.100000000000001" customHeight="1" thickBot="1">
      <c r="A73" s="75" t="s">
        <v>28</v>
      </c>
      <c r="B73" s="76"/>
      <c r="C73" s="77"/>
      <c r="D73" s="62">
        <f>SUM(D66:D72)</f>
        <v>0</v>
      </c>
      <c r="E73" s="154">
        <f>SUM(E66:E72)</f>
        <v>0</v>
      </c>
      <c r="F73" s="154">
        <f>SUM(F66:F72)</f>
        <v>0</v>
      </c>
      <c r="G73" s="154">
        <f>SUM(G66:G72)</f>
        <v>0</v>
      </c>
      <c r="H73" s="154">
        <f>SUM(H66:H72)</f>
        <v>0</v>
      </c>
      <c r="I73" s="52">
        <f t="shared" si="2"/>
        <v>0</v>
      </c>
      <c r="J73" s="18">
        <f>I73</f>
        <v>0</v>
      </c>
    </row>
    <row r="74" spans="1:10" ht="20.100000000000001" customHeight="1" thickTop="1" thickBot="1">
      <c r="A74" s="78" t="s">
        <v>29</v>
      </c>
      <c r="B74" s="79"/>
      <c r="C74" s="80"/>
      <c r="D74" s="62">
        <f>D44+D63+D73</f>
        <v>0</v>
      </c>
      <c r="E74" s="154">
        <f>E44+E63+E73</f>
        <v>0</v>
      </c>
      <c r="F74" s="154">
        <f>F44+F63+F73</f>
        <v>0</v>
      </c>
      <c r="G74" s="154">
        <f>G44+G63+G73</f>
        <v>7000</v>
      </c>
      <c r="H74" s="154">
        <f>H44+H63+H73</f>
        <v>0</v>
      </c>
      <c r="I74" s="159">
        <f t="shared" si="2"/>
        <v>7000</v>
      </c>
      <c r="J74"/>
    </row>
    <row r="75" spans="1:10" ht="9.9499999999999993" customHeight="1">
      <c r="A75" s="16"/>
      <c r="B75" s="81"/>
      <c r="C75" s="82"/>
      <c r="D75" s="82"/>
      <c r="E75" s="158"/>
      <c r="F75" s="158"/>
      <c r="G75" s="158"/>
      <c r="H75" s="158"/>
      <c r="I75" s="83"/>
      <c r="J75"/>
    </row>
    <row r="76" spans="1:10" ht="9.9499999999999993" customHeight="1">
      <c r="B76" s="7"/>
      <c r="C76" s="8"/>
      <c r="D76" s="8"/>
      <c r="E76" s="157"/>
      <c r="F76" s="157"/>
      <c r="G76" s="157"/>
      <c r="H76" s="157"/>
      <c r="I76" s="9"/>
      <c r="J76"/>
    </row>
    <row r="77" spans="1:10" ht="9.9499999999999993" customHeight="1">
      <c r="B77" s="7"/>
      <c r="C77" s="8"/>
      <c r="D77" s="8"/>
      <c r="E77" s="157"/>
      <c r="F77" s="157"/>
      <c r="G77" s="157"/>
      <c r="H77" s="157"/>
      <c r="I77" s="9"/>
      <c r="J77"/>
    </row>
    <row r="78" spans="1:10" ht="9.9499999999999993" customHeight="1">
      <c r="B78" s="7"/>
      <c r="C78" s="8"/>
      <c r="D78" s="8"/>
      <c r="E78" s="157"/>
      <c r="F78" s="157"/>
      <c r="G78" s="157"/>
      <c r="H78" s="157"/>
      <c r="I78" s="9"/>
      <c r="J78"/>
    </row>
    <row r="79" spans="1:10" ht="9.9499999999999993" customHeight="1">
      <c r="B79" s="7"/>
      <c r="C79" s="8"/>
      <c r="D79" s="8"/>
      <c r="E79" s="157"/>
      <c r="F79" s="157"/>
      <c r="G79" s="157"/>
      <c r="H79" s="157"/>
      <c r="I79" s="9"/>
      <c r="J79"/>
    </row>
    <row r="80" spans="1:10" ht="9.9499999999999993" customHeight="1">
      <c r="B80" s="7"/>
      <c r="C80" s="8"/>
      <c r="D80" s="8"/>
      <c r="E80" s="157"/>
      <c r="F80" s="157"/>
      <c r="G80" s="157"/>
      <c r="H80" s="157"/>
      <c r="I80" s="9"/>
      <c r="J80"/>
    </row>
    <row r="81" spans="1:10" ht="9.9499999999999993" customHeight="1">
      <c r="B81" s="7"/>
      <c r="C81" s="8"/>
      <c r="D81" s="8"/>
      <c r="E81" s="157"/>
      <c r="F81" s="157"/>
      <c r="G81" s="157"/>
      <c r="H81" s="157"/>
      <c r="I81" s="9"/>
      <c r="J81"/>
    </row>
    <row r="82" spans="1:10" ht="9.9499999999999993" customHeight="1">
      <c r="B82" s="7"/>
      <c r="C82" s="8"/>
      <c r="D82" s="8"/>
      <c r="E82" s="157"/>
      <c r="F82" s="157"/>
      <c r="G82" s="157"/>
      <c r="H82" s="157"/>
      <c r="I82" s="9"/>
      <c r="J82"/>
    </row>
    <row r="83" spans="1:10" ht="9.9499999999999993" customHeight="1">
      <c r="B83" s="7"/>
      <c r="C83" s="8"/>
      <c r="D83" s="8"/>
      <c r="E83" s="157"/>
      <c r="F83" s="157"/>
      <c r="G83" s="157"/>
      <c r="H83" s="157"/>
      <c r="I83" s="9"/>
      <c r="J83"/>
    </row>
    <row r="84" spans="1:10" ht="9.9499999999999993" customHeight="1">
      <c r="B84" s="7"/>
      <c r="C84" s="8"/>
      <c r="D84" s="8"/>
      <c r="E84" s="157"/>
      <c r="F84" s="157"/>
      <c r="G84" s="157"/>
      <c r="H84" s="157"/>
      <c r="I84" s="9"/>
      <c r="J84"/>
    </row>
    <row r="85" spans="1:10" ht="9.9499999999999993" customHeight="1">
      <c r="B85" s="7"/>
      <c r="C85" s="8"/>
      <c r="D85" s="8"/>
      <c r="E85" s="157"/>
      <c r="F85" s="157"/>
      <c r="G85" s="157"/>
      <c r="H85" s="157"/>
      <c r="I85" s="9"/>
      <c r="J85"/>
    </row>
    <row r="86" spans="1:10" ht="9.9499999999999993" customHeight="1">
      <c r="B86" s="7"/>
      <c r="C86" s="8"/>
      <c r="D86" s="8"/>
      <c r="E86" s="157"/>
      <c r="F86" s="157"/>
      <c r="G86" s="157"/>
      <c r="H86" s="157"/>
      <c r="I86" s="9"/>
      <c r="J86"/>
    </row>
    <row r="87" spans="1:10" ht="9.9499999999999993" customHeight="1">
      <c r="B87" s="7"/>
      <c r="C87" s="8"/>
      <c r="D87" s="8"/>
      <c r="E87" s="157"/>
      <c r="F87" s="157"/>
      <c r="G87" s="157"/>
      <c r="H87" s="157"/>
      <c r="I87" s="9"/>
      <c r="J87"/>
    </row>
    <row r="88" spans="1:10" ht="9.9499999999999993" customHeight="1">
      <c r="B88" s="7"/>
      <c r="C88" s="8"/>
      <c r="D88" s="8"/>
      <c r="E88" s="9"/>
      <c r="F88" s="9"/>
      <c r="G88" s="9"/>
      <c r="H88" s="9"/>
      <c r="I88" s="9"/>
      <c r="J88"/>
    </row>
    <row r="89" spans="1:10" ht="9.9499999999999993" customHeight="1">
      <c r="B89" s="7"/>
      <c r="C89" s="8"/>
      <c r="D89" s="8"/>
      <c r="E89" s="9"/>
      <c r="F89" s="9"/>
      <c r="G89" s="9"/>
      <c r="H89" s="9"/>
      <c r="I89" s="9"/>
      <c r="J89"/>
    </row>
    <row r="90" spans="1:10" ht="9.9499999999999993" customHeight="1">
      <c r="B90" s="7"/>
      <c r="C90" s="8"/>
      <c r="D90" s="8"/>
      <c r="E90" s="9"/>
      <c r="F90" s="9"/>
      <c r="G90" s="9"/>
      <c r="H90" s="9"/>
      <c r="I90" s="9"/>
      <c r="J90"/>
    </row>
    <row r="91" spans="1:10" ht="9.9499999999999993" customHeight="1">
      <c r="B91" s="7"/>
      <c r="C91" s="8"/>
      <c r="D91" s="8"/>
      <c r="E91" s="9"/>
      <c r="F91" s="9"/>
      <c r="G91" s="9"/>
      <c r="H91" s="9"/>
      <c r="I91" s="9"/>
      <c r="J91"/>
    </row>
    <row r="92" spans="1:10" ht="9.9499999999999993" customHeight="1">
      <c r="B92" s="10"/>
      <c r="C92" s="8"/>
      <c r="D92" s="8"/>
      <c r="E92" s="9"/>
      <c r="F92" s="9"/>
      <c r="G92" s="9"/>
      <c r="H92" s="9"/>
      <c r="I92" s="9"/>
      <c r="J92"/>
    </row>
    <row r="93" spans="1:10" ht="9.9499999999999993" customHeight="1">
      <c r="B93" s="10"/>
      <c r="C93" s="8"/>
      <c r="D93" s="8"/>
      <c r="E93"/>
      <c r="F93"/>
      <c r="G93"/>
      <c r="H93"/>
      <c r="I93"/>
      <c r="J93"/>
    </row>
    <row r="94" spans="1:10" ht="9.9499999999999993" customHeight="1">
      <c r="B94" s="11"/>
      <c r="C94" s="9"/>
      <c r="D94" s="9"/>
      <c r="E94"/>
      <c r="F94"/>
      <c r="G94"/>
      <c r="H94"/>
      <c r="I94"/>
      <c r="J94"/>
    </row>
    <row r="95" spans="1:10">
      <c r="J95"/>
    </row>
    <row r="96" spans="1:10">
      <c r="A96" s="12"/>
      <c r="B96" s="13"/>
      <c r="C96" s="14"/>
      <c r="D96" s="14"/>
      <c r="E96" s="13"/>
      <c r="F96" s="13"/>
      <c r="G96" s="13"/>
      <c r="H96" s="13"/>
      <c r="I96" s="13"/>
      <c r="J96" s="12"/>
    </row>
    <row r="97" spans="1:10">
      <c r="A97" s="12"/>
      <c r="B97" s="13"/>
      <c r="C97" s="14"/>
      <c r="D97" s="14"/>
      <c r="E97" s="13"/>
      <c r="F97" s="13"/>
      <c r="G97" s="13"/>
      <c r="H97" s="13"/>
      <c r="I97" s="13"/>
      <c r="J97" s="12"/>
    </row>
    <row r="98" spans="1:10">
      <c r="A98" s="12"/>
      <c r="B98" s="13"/>
      <c r="C98" s="14"/>
      <c r="D98" s="14"/>
      <c r="E98" s="15"/>
      <c r="F98" s="15"/>
      <c r="G98" s="15"/>
      <c r="H98" s="15"/>
      <c r="I98" s="15"/>
      <c r="J98" s="12"/>
    </row>
    <row r="99" spans="1:10">
      <c r="J99"/>
    </row>
  </sheetData>
  <sheetProtection sheet="1" objects="1" scenarios="1"/>
  <mergeCells count="2">
    <mergeCell ref="A8:B8"/>
    <mergeCell ref="A46:B46"/>
  </mergeCells>
  <phoneticPr fontId="0" type="noConversion"/>
  <printOptions horizontalCentered="1" verticalCentered="1"/>
  <pageMargins left="0.5" right="0.5" top="0.5" bottom="0.5" header="0.5" footer="0.5"/>
  <pageSetup paperSize="5" scale="52" orientation="portrait" horizontalDpi="3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>
    <pageSetUpPr fitToPage="1"/>
  </sheetPr>
  <dimension ref="A1:AH72"/>
  <sheetViews>
    <sheetView workbookViewId="0">
      <selection activeCell="A18" sqref="A18:V18"/>
    </sheetView>
  </sheetViews>
  <sheetFormatPr defaultRowHeight="12.75"/>
  <cols>
    <col min="1" max="30" width="3" customWidth="1"/>
    <col min="31" max="31" width="5.85546875" customWidth="1"/>
    <col min="32" max="32" width="1.140625" customWidth="1"/>
    <col min="33" max="33" width="3" customWidth="1"/>
    <col min="34" max="34" width="5.42578125" customWidth="1"/>
  </cols>
  <sheetData>
    <row r="1" spans="1:34" ht="3" customHeight="1"/>
    <row r="2" spans="1:3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32"/>
      <c r="X3" s="32"/>
      <c r="Y3" s="32"/>
      <c r="Z3" s="32"/>
      <c r="AA3" s="32"/>
      <c r="AB3" s="32"/>
      <c r="AC3" s="456" t="s">
        <v>169</v>
      </c>
      <c r="AD3" s="456"/>
      <c r="AE3" s="456"/>
      <c r="AF3" s="456"/>
      <c r="AG3" s="456"/>
      <c r="AH3" s="456"/>
    </row>
    <row r="4" spans="1:34" ht="13.5" thickBot="1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457"/>
      <c r="AD4" s="457"/>
      <c r="AE4" s="457"/>
      <c r="AF4" s="457"/>
      <c r="AG4" s="457"/>
      <c r="AH4" s="457"/>
    </row>
    <row r="5" spans="1:34" ht="25.5" customHeight="1">
      <c r="A5" s="404" t="s">
        <v>188</v>
      </c>
      <c r="B5" s="279"/>
      <c r="C5" s="405">
        <v>40092</v>
      </c>
      <c r="D5" s="286"/>
      <c r="E5" s="406"/>
      <c r="F5" s="129" t="s">
        <v>189</v>
      </c>
      <c r="G5" s="130"/>
      <c r="H5" s="112"/>
      <c r="I5" s="112"/>
      <c r="J5" s="408" t="s">
        <v>209</v>
      </c>
      <c r="K5" s="408"/>
      <c r="L5" s="408"/>
      <c r="M5" s="408"/>
      <c r="N5" s="408"/>
      <c r="O5" s="279" t="s">
        <v>190</v>
      </c>
      <c r="P5" s="279"/>
      <c r="Q5" s="279"/>
      <c r="R5" s="279"/>
      <c r="S5" s="279"/>
      <c r="T5" s="286"/>
      <c r="U5" s="286"/>
      <c r="V5" s="407"/>
      <c r="W5" s="445" t="s">
        <v>8</v>
      </c>
      <c r="X5" s="446"/>
      <c r="Y5" s="446"/>
      <c r="Z5" s="446"/>
      <c r="AA5" s="446"/>
      <c r="AB5" s="446"/>
      <c r="AC5" s="446"/>
      <c r="AD5" s="446"/>
      <c r="AE5" s="446"/>
      <c r="AF5" s="446"/>
      <c r="AG5" s="446"/>
      <c r="AH5" s="447"/>
    </row>
    <row r="6" spans="1:34" ht="15" customHeight="1" thickBot="1">
      <c r="A6" s="131" t="s">
        <v>92</v>
      </c>
      <c r="B6" s="87"/>
      <c r="C6" s="87"/>
      <c r="D6" s="87"/>
      <c r="E6" s="289" t="s">
        <v>207</v>
      </c>
      <c r="F6" s="331"/>
      <c r="G6" s="331"/>
      <c r="H6" s="331"/>
      <c r="I6" s="331"/>
      <c r="J6" s="331"/>
      <c r="K6" s="331"/>
      <c r="L6" s="331"/>
      <c r="M6" s="331"/>
      <c r="N6" s="415" t="s">
        <v>179</v>
      </c>
      <c r="O6" s="416"/>
      <c r="P6" s="416"/>
      <c r="Q6" s="416"/>
      <c r="R6" s="289"/>
      <c r="S6" s="314"/>
      <c r="T6" s="314"/>
      <c r="U6" s="314"/>
      <c r="V6" s="410"/>
      <c r="W6" s="452"/>
      <c r="X6" s="453"/>
      <c r="Y6" s="453"/>
      <c r="Z6" s="453"/>
      <c r="AA6" s="453"/>
      <c r="AB6" s="453"/>
      <c r="AC6" s="453"/>
      <c r="AD6" s="453"/>
      <c r="AE6" s="448" t="s">
        <v>3</v>
      </c>
      <c r="AF6" s="448"/>
      <c r="AG6" s="448" t="s">
        <v>9</v>
      </c>
      <c r="AH6" s="449"/>
    </row>
    <row r="7" spans="1:34" ht="15" customHeight="1" thickBot="1">
      <c r="A7" s="133" t="s">
        <v>93</v>
      </c>
      <c r="B7" s="85"/>
      <c r="C7" s="85"/>
      <c r="D7" s="467" t="s">
        <v>210</v>
      </c>
      <c r="E7" s="331"/>
      <c r="F7" s="331"/>
      <c r="G7" s="331"/>
      <c r="H7" s="331"/>
      <c r="I7" s="331"/>
      <c r="J7" s="331"/>
      <c r="K7" s="331"/>
      <c r="L7" s="331"/>
      <c r="M7" s="331"/>
      <c r="N7" s="409" t="s">
        <v>180</v>
      </c>
      <c r="O7" s="329"/>
      <c r="P7" s="329"/>
      <c r="Q7" s="329"/>
      <c r="R7" s="289"/>
      <c r="S7" s="314"/>
      <c r="T7" s="314"/>
      <c r="U7" s="314"/>
      <c r="V7" s="410"/>
      <c r="W7" s="450" t="s">
        <v>10</v>
      </c>
      <c r="X7" s="451"/>
      <c r="Y7" s="451"/>
      <c r="Z7" s="451"/>
      <c r="AA7" s="451"/>
      <c r="AB7" s="451"/>
      <c r="AC7" s="451"/>
      <c r="AD7" s="451"/>
      <c r="AE7" s="92"/>
      <c r="AF7" s="94"/>
      <c r="AG7" s="428" t="e">
        <f t="shared" ref="AG7:AG29" ca="1" si="0">AE7+sheetValue(-2,AG7)</f>
        <v>#NAME?</v>
      </c>
      <c r="AH7" s="429"/>
    </row>
    <row r="8" spans="1:34" ht="16.5" customHeight="1" thickBot="1">
      <c r="A8" s="340" t="s">
        <v>184</v>
      </c>
      <c r="B8" s="411"/>
      <c r="C8" s="411"/>
      <c r="D8" s="289"/>
      <c r="E8" s="289"/>
      <c r="F8" s="289"/>
      <c r="G8" s="289"/>
      <c r="H8" s="328" t="s">
        <v>185</v>
      </c>
      <c r="I8" s="329"/>
      <c r="J8" s="330" t="s">
        <v>194</v>
      </c>
      <c r="K8" s="331"/>
      <c r="L8" s="331"/>
      <c r="M8" s="331"/>
      <c r="N8" s="132"/>
      <c r="O8" s="86"/>
      <c r="P8" s="86"/>
      <c r="Q8" s="365"/>
      <c r="R8" s="365"/>
      <c r="S8" s="365"/>
      <c r="T8" s="365"/>
      <c r="U8" s="365"/>
      <c r="V8" s="366"/>
      <c r="W8" s="419" t="s">
        <v>11</v>
      </c>
      <c r="X8" s="420"/>
      <c r="Y8" s="420"/>
      <c r="Z8" s="420"/>
      <c r="AA8" s="420"/>
      <c r="AB8" s="420"/>
      <c r="AC8" s="420"/>
      <c r="AD8" s="420"/>
      <c r="AE8" s="88"/>
      <c r="AF8" s="97"/>
      <c r="AG8" s="428" t="e">
        <f t="shared" ca="1" si="0"/>
        <v>#NAME?</v>
      </c>
      <c r="AH8" s="429"/>
    </row>
    <row r="9" spans="1:34" ht="15" customHeight="1" thickBot="1">
      <c r="A9" s="133" t="s">
        <v>186</v>
      </c>
      <c r="B9" s="85"/>
      <c r="C9" s="418"/>
      <c r="D9" s="355"/>
      <c r="E9" s="355"/>
      <c r="F9" s="355"/>
      <c r="G9" s="363" t="s">
        <v>187</v>
      </c>
      <c r="H9" s="363"/>
      <c r="I9" s="289"/>
      <c r="J9" s="289"/>
      <c r="K9" s="289"/>
      <c r="L9" s="363"/>
      <c r="M9" s="363"/>
      <c r="N9" s="363"/>
      <c r="O9" s="363"/>
      <c r="P9" s="363"/>
      <c r="Q9" s="363"/>
      <c r="R9" s="363"/>
      <c r="S9" s="363"/>
      <c r="T9" s="365"/>
      <c r="U9" s="365"/>
      <c r="V9" s="366"/>
      <c r="W9" s="419" t="s">
        <v>95</v>
      </c>
      <c r="X9" s="420"/>
      <c r="Y9" s="420"/>
      <c r="Z9" s="420"/>
      <c r="AA9" s="420"/>
      <c r="AB9" s="420"/>
      <c r="AC9" s="420"/>
      <c r="AD9" s="420"/>
      <c r="AE9" s="88"/>
      <c r="AF9" s="97"/>
      <c r="AG9" s="428" t="e">
        <f t="shared" ca="1" si="0"/>
        <v>#NAME?</v>
      </c>
      <c r="AH9" s="429"/>
    </row>
    <row r="10" spans="1:34" ht="15" customHeight="1" thickBot="1">
      <c r="A10" s="340" t="s">
        <v>181</v>
      </c>
      <c r="B10" s="329"/>
      <c r="C10" s="289"/>
      <c r="D10" s="289"/>
      <c r="E10" s="289"/>
      <c r="F10" s="84" t="s">
        <v>182</v>
      </c>
      <c r="G10" s="332"/>
      <c r="H10" s="332"/>
      <c r="I10" s="363" t="s">
        <v>1</v>
      </c>
      <c r="J10" s="417"/>
      <c r="K10" s="136"/>
      <c r="L10" s="363" t="s">
        <v>183</v>
      </c>
      <c r="M10" s="364"/>
      <c r="N10" s="289"/>
      <c r="O10" s="289"/>
      <c r="P10" s="289"/>
      <c r="Q10" s="89" t="s">
        <v>133</v>
      </c>
      <c r="R10" s="84" t="s">
        <v>182</v>
      </c>
      <c r="S10" s="332"/>
      <c r="T10" s="332"/>
      <c r="U10" s="363" t="s">
        <v>1</v>
      </c>
      <c r="V10" s="417"/>
      <c r="W10" s="419" t="s">
        <v>96</v>
      </c>
      <c r="X10" s="420"/>
      <c r="Y10" s="420"/>
      <c r="Z10" s="420"/>
      <c r="AA10" s="420"/>
      <c r="AB10" s="420"/>
      <c r="AC10" s="420"/>
      <c r="AD10" s="420"/>
      <c r="AE10" s="88"/>
      <c r="AF10" s="97"/>
      <c r="AG10" s="428" t="e">
        <f t="shared" ca="1" si="0"/>
        <v>#NAME?</v>
      </c>
      <c r="AH10" s="429"/>
    </row>
    <row r="11" spans="1:34" ht="15" customHeight="1" thickBot="1">
      <c r="A11" s="422" t="s">
        <v>16</v>
      </c>
      <c r="B11" s="409"/>
      <c r="C11" s="409"/>
      <c r="D11" s="409"/>
      <c r="E11" s="409"/>
      <c r="F11" s="409"/>
      <c r="G11" s="409"/>
      <c r="H11" s="409"/>
      <c r="I11" s="418"/>
      <c r="J11" s="4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23"/>
      <c r="W11" s="419" t="s">
        <v>97</v>
      </c>
      <c r="X11" s="420"/>
      <c r="Y11" s="420"/>
      <c r="Z11" s="420"/>
      <c r="AA11" s="420"/>
      <c r="AB11" s="420"/>
      <c r="AC11" s="420"/>
      <c r="AD11" s="420"/>
      <c r="AE11" s="88"/>
      <c r="AF11" s="97"/>
      <c r="AG11" s="428" t="e">
        <f t="shared" ca="1" si="0"/>
        <v>#NAME?</v>
      </c>
      <c r="AH11" s="429"/>
    </row>
    <row r="12" spans="1:34" ht="16.5" customHeight="1" thickBot="1">
      <c r="A12" s="436" t="s">
        <v>94</v>
      </c>
      <c r="B12" s="437"/>
      <c r="C12" s="437"/>
      <c r="D12" s="437"/>
      <c r="E12" s="437"/>
      <c r="F12" s="437"/>
      <c r="G12" s="437"/>
      <c r="H12" s="437"/>
      <c r="I12" s="437"/>
      <c r="J12" s="437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8"/>
      <c r="W12" s="419" t="s">
        <v>98</v>
      </c>
      <c r="X12" s="420"/>
      <c r="Y12" s="420"/>
      <c r="Z12" s="420"/>
      <c r="AA12" s="420"/>
      <c r="AB12" s="420"/>
      <c r="AC12" s="420"/>
      <c r="AD12" s="420"/>
      <c r="AE12" s="88"/>
      <c r="AF12" s="97"/>
      <c r="AG12" s="428" t="e">
        <f t="shared" ca="1" si="0"/>
        <v>#NAME?</v>
      </c>
      <c r="AH12" s="429"/>
    </row>
    <row r="13" spans="1:34" ht="16.5" customHeight="1" thickBot="1">
      <c r="A13" s="339"/>
      <c r="B13" s="439"/>
      <c r="C13" s="439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8"/>
      <c r="W13" s="419" t="s">
        <v>99</v>
      </c>
      <c r="X13" s="420"/>
      <c r="Y13" s="420"/>
      <c r="Z13" s="420"/>
      <c r="AA13" s="420"/>
      <c r="AB13" s="420"/>
      <c r="AC13" s="420"/>
      <c r="AD13" s="420"/>
      <c r="AE13" s="88"/>
      <c r="AF13" s="97"/>
      <c r="AG13" s="428" t="e">
        <f t="shared" ca="1" si="0"/>
        <v>#NAME?</v>
      </c>
      <c r="AH13" s="429"/>
    </row>
    <row r="14" spans="1:34" ht="16.5" customHeight="1" thickBot="1">
      <c r="A14" s="339" t="s">
        <v>219</v>
      </c>
      <c r="B14" s="439"/>
      <c r="C14" s="439"/>
      <c r="D14" s="337"/>
      <c r="E14" s="337"/>
      <c r="F14" s="337"/>
      <c r="G14" s="337"/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8"/>
      <c r="W14" s="419" t="s">
        <v>100</v>
      </c>
      <c r="X14" s="420"/>
      <c r="Y14" s="420"/>
      <c r="Z14" s="420"/>
      <c r="AA14" s="420"/>
      <c r="AB14" s="420"/>
      <c r="AC14" s="420"/>
      <c r="AD14" s="420"/>
      <c r="AE14" s="88"/>
      <c r="AF14" s="97"/>
      <c r="AG14" s="428" t="e">
        <f t="shared" ca="1" si="0"/>
        <v>#NAME?</v>
      </c>
      <c r="AH14" s="429"/>
    </row>
    <row r="15" spans="1:34" ht="14.25" customHeight="1" thickBot="1">
      <c r="A15" s="339" t="s">
        <v>205</v>
      </c>
      <c r="B15" s="439"/>
      <c r="C15" s="439"/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8"/>
      <c r="W15" s="419" t="s">
        <v>101</v>
      </c>
      <c r="X15" s="420"/>
      <c r="Y15" s="420"/>
      <c r="Z15" s="420"/>
      <c r="AA15" s="420"/>
      <c r="AB15" s="420"/>
      <c r="AC15" s="420"/>
      <c r="AD15" s="420"/>
      <c r="AE15" s="88"/>
      <c r="AF15" s="97"/>
      <c r="AG15" s="428" t="e">
        <f t="shared" ca="1" si="0"/>
        <v>#NAME?</v>
      </c>
      <c r="AH15" s="429"/>
    </row>
    <row r="16" spans="1:34" ht="14.25" customHeight="1" thickBot="1">
      <c r="A16" s="339" t="s">
        <v>220</v>
      </c>
      <c r="B16" s="439"/>
      <c r="C16" s="439"/>
      <c r="D16" s="337"/>
      <c r="E16" s="337"/>
      <c r="F16" s="337"/>
      <c r="G16" s="337"/>
      <c r="H16" s="337"/>
      <c r="I16" s="337"/>
      <c r="J16" s="337"/>
      <c r="K16" s="337"/>
      <c r="L16" s="337"/>
      <c r="M16" s="337"/>
      <c r="N16" s="337"/>
      <c r="O16" s="337"/>
      <c r="P16" s="337"/>
      <c r="Q16" s="337"/>
      <c r="R16" s="337"/>
      <c r="S16" s="337"/>
      <c r="T16" s="337"/>
      <c r="U16" s="337"/>
      <c r="V16" s="338"/>
      <c r="W16" s="419" t="s">
        <v>102</v>
      </c>
      <c r="X16" s="420"/>
      <c r="Y16" s="420"/>
      <c r="Z16" s="420"/>
      <c r="AA16" s="420"/>
      <c r="AB16" s="420"/>
      <c r="AC16" s="420"/>
      <c r="AD16" s="420"/>
      <c r="AE16" s="88"/>
      <c r="AF16" s="97"/>
      <c r="AG16" s="428" t="e">
        <f t="shared" ca="1" si="0"/>
        <v>#NAME?</v>
      </c>
      <c r="AH16" s="429"/>
    </row>
    <row r="17" spans="1:34" ht="14.25" customHeight="1" thickBot="1">
      <c r="A17" s="339" t="s">
        <v>221</v>
      </c>
      <c r="B17" s="439"/>
      <c r="C17" s="439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7"/>
      <c r="T17" s="337"/>
      <c r="U17" s="337"/>
      <c r="V17" s="338"/>
      <c r="W17" s="419" t="s">
        <v>103</v>
      </c>
      <c r="X17" s="420"/>
      <c r="Y17" s="420"/>
      <c r="Z17" s="420"/>
      <c r="AA17" s="420"/>
      <c r="AB17" s="420"/>
      <c r="AC17" s="420"/>
      <c r="AD17" s="420"/>
      <c r="AE17" s="88"/>
      <c r="AF17" s="97"/>
      <c r="AG17" s="428" t="e">
        <f t="shared" ca="1" si="0"/>
        <v>#NAME?</v>
      </c>
      <c r="AH17" s="429"/>
    </row>
    <row r="18" spans="1:34" ht="14.25" customHeight="1" thickBot="1">
      <c r="A18" s="339" t="s">
        <v>222</v>
      </c>
      <c r="B18" s="337"/>
      <c r="C18" s="337"/>
      <c r="D18" s="337"/>
      <c r="E18" s="337"/>
      <c r="F18" s="337"/>
      <c r="G18" s="337"/>
      <c r="H18" s="337"/>
      <c r="I18" s="337"/>
      <c r="J18" s="337"/>
      <c r="K18" s="337"/>
      <c r="L18" s="337"/>
      <c r="M18" s="337"/>
      <c r="N18" s="337"/>
      <c r="O18" s="337"/>
      <c r="P18" s="337"/>
      <c r="Q18" s="337"/>
      <c r="R18" s="337"/>
      <c r="S18" s="337"/>
      <c r="T18" s="337"/>
      <c r="U18" s="337"/>
      <c r="V18" s="338"/>
      <c r="W18" s="419" t="s">
        <v>104</v>
      </c>
      <c r="X18" s="420"/>
      <c r="Y18" s="420"/>
      <c r="Z18" s="420"/>
      <c r="AA18" s="420"/>
      <c r="AB18" s="420"/>
      <c r="AC18" s="420"/>
      <c r="AD18" s="420"/>
      <c r="AE18" s="88"/>
      <c r="AF18" s="97"/>
      <c r="AG18" s="428" t="e">
        <f t="shared" ca="1" si="0"/>
        <v>#NAME?</v>
      </c>
      <c r="AH18" s="429"/>
    </row>
    <row r="19" spans="1:34" ht="14.25" customHeight="1" thickBot="1">
      <c r="A19" s="339" t="s">
        <v>223</v>
      </c>
      <c r="B19" s="439"/>
      <c r="C19" s="439"/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8"/>
      <c r="W19" s="419" t="s">
        <v>105</v>
      </c>
      <c r="X19" s="420"/>
      <c r="Y19" s="420"/>
      <c r="Z19" s="420"/>
      <c r="AA19" s="420"/>
      <c r="AB19" s="420"/>
      <c r="AC19" s="420"/>
      <c r="AD19" s="420"/>
      <c r="AE19" s="88"/>
      <c r="AF19" s="97"/>
      <c r="AG19" s="428" t="e">
        <f t="shared" ca="1" si="0"/>
        <v>#NAME?</v>
      </c>
      <c r="AH19" s="429"/>
    </row>
    <row r="20" spans="1:34" ht="14.25" customHeight="1" thickBot="1">
      <c r="A20" s="339" t="s">
        <v>224</v>
      </c>
      <c r="B20" s="439"/>
      <c r="C20" s="439"/>
      <c r="D20" s="337"/>
      <c r="E20" s="337"/>
      <c r="F20" s="337"/>
      <c r="G20" s="337"/>
      <c r="H20" s="337"/>
      <c r="I20" s="337"/>
      <c r="J20" s="337"/>
      <c r="K20" s="337"/>
      <c r="L20" s="337"/>
      <c r="M20" s="337"/>
      <c r="N20" s="337"/>
      <c r="O20" s="337"/>
      <c r="P20" s="337"/>
      <c r="Q20" s="337"/>
      <c r="R20" s="337"/>
      <c r="S20" s="337"/>
      <c r="T20" s="337"/>
      <c r="U20" s="337"/>
      <c r="V20" s="338"/>
      <c r="W20" s="419" t="s">
        <v>106</v>
      </c>
      <c r="X20" s="420"/>
      <c r="Y20" s="420"/>
      <c r="Z20" s="420"/>
      <c r="AA20" s="420"/>
      <c r="AB20" s="420"/>
      <c r="AC20" s="420"/>
      <c r="AD20" s="420"/>
      <c r="AE20" s="88"/>
      <c r="AF20" s="97"/>
      <c r="AG20" s="428" t="e">
        <f t="shared" ca="1" si="0"/>
        <v>#NAME?</v>
      </c>
      <c r="AH20" s="429"/>
    </row>
    <row r="21" spans="1:34" ht="14.25" customHeight="1" thickBot="1">
      <c r="A21" s="339" t="s">
        <v>225</v>
      </c>
      <c r="B21" s="439"/>
      <c r="C21" s="439"/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8"/>
      <c r="W21" s="419" t="s">
        <v>107</v>
      </c>
      <c r="X21" s="420"/>
      <c r="Y21" s="420"/>
      <c r="Z21" s="420"/>
      <c r="AA21" s="420"/>
      <c r="AB21" s="420"/>
      <c r="AC21" s="420"/>
      <c r="AD21" s="420"/>
      <c r="AE21" s="88"/>
      <c r="AF21" s="97"/>
      <c r="AG21" s="428" t="e">
        <f t="shared" ca="1" si="0"/>
        <v>#NAME?</v>
      </c>
      <c r="AH21" s="429"/>
    </row>
    <row r="22" spans="1:34" ht="14.25" customHeight="1" thickBot="1">
      <c r="A22" s="339" t="s">
        <v>226</v>
      </c>
      <c r="B22" s="439"/>
      <c r="C22" s="439"/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8"/>
      <c r="W22" s="419" t="s">
        <v>108</v>
      </c>
      <c r="X22" s="420"/>
      <c r="Y22" s="420"/>
      <c r="Z22" s="420"/>
      <c r="AA22" s="420"/>
      <c r="AB22" s="420"/>
      <c r="AC22" s="420"/>
      <c r="AD22" s="420"/>
      <c r="AE22" s="88"/>
      <c r="AF22" s="97"/>
      <c r="AG22" s="428" t="e">
        <f t="shared" ca="1" si="0"/>
        <v>#NAME?</v>
      </c>
      <c r="AH22" s="429"/>
    </row>
    <row r="23" spans="1:34" ht="14.25" customHeight="1" thickBot="1">
      <c r="A23" s="339" t="s">
        <v>227</v>
      </c>
      <c r="B23" s="337"/>
      <c r="C23" s="337"/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8"/>
      <c r="W23" s="419" t="s">
        <v>109</v>
      </c>
      <c r="X23" s="420"/>
      <c r="Y23" s="420"/>
      <c r="Z23" s="420"/>
      <c r="AA23" s="420"/>
      <c r="AB23" s="420"/>
      <c r="AC23" s="420"/>
      <c r="AD23" s="420"/>
      <c r="AE23" s="88"/>
      <c r="AF23" s="97"/>
      <c r="AG23" s="428" t="e">
        <f t="shared" ca="1" si="0"/>
        <v>#NAME?</v>
      </c>
      <c r="AH23" s="429"/>
    </row>
    <row r="24" spans="1:34" ht="14.25" customHeight="1" thickBot="1">
      <c r="A24" s="339" t="s">
        <v>228</v>
      </c>
      <c r="B24" s="439"/>
      <c r="C24" s="439"/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8"/>
      <c r="W24" s="419" t="s">
        <v>110</v>
      </c>
      <c r="X24" s="420"/>
      <c r="Y24" s="420"/>
      <c r="Z24" s="420"/>
      <c r="AA24" s="420"/>
      <c r="AB24" s="420"/>
      <c r="AC24" s="420"/>
      <c r="AD24" s="420"/>
      <c r="AE24" s="88"/>
      <c r="AF24" s="97"/>
      <c r="AG24" s="428" t="e">
        <f t="shared" ca="1" si="0"/>
        <v>#NAME?</v>
      </c>
      <c r="AH24" s="429"/>
    </row>
    <row r="25" spans="1:34" ht="16.5" customHeight="1" thickBot="1">
      <c r="A25" s="339" t="s">
        <v>229</v>
      </c>
      <c r="B25" s="439"/>
      <c r="C25" s="439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8"/>
      <c r="W25" s="419" t="s">
        <v>12</v>
      </c>
      <c r="X25" s="420"/>
      <c r="Y25" s="420"/>
      <c r="Z25" s="420"/>
      <c r="AA25" s="420"/>
      <c r="AB25" s="420"/>
      <c r="AC25" s="420"/>
      <c r="AD25" s="420"/>
      <c r="AE25" s="88"/>
      <c r="AF25" s="97"/>
      <c r="AG25" s="428" t="e">
        <f t="shared" ca="1" si="0"/>
        <v>#NAME?</v>
      </c>
      <c r="AH25" s="429"/>
    </row>
    <row r="26" spans="1:34" ht="14.25" customHeight="1" thickBot="1">
      <c r="A26" s="339" t="s">
        <v>230</v>
      </c>
      <c r="B26" s="439"/>
      <c r="C26" s="439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8"/>
      <c r="W26" s="419" t="s">
        <v>111</v>
      </c>
      <c r="X26" s="420"/>
      <c r="Y26" s="420"/>
      <c r="Z26" s="420"/>
      <c r="AA26" s="420"/>
      <c r="AB26" s="420"/>
      <c r="AC26" s="420"/>
      <c r="AD26" s="420"/>
      <c r="AE26" s="88"/>
      <c r="AF26" s="97"/>
      <c r="AG26" s="428" t="e">
        <f t="shared" ca="1" si="0"/>
        <v>#NAME?</v>
      </c>
      <c r="AH26" s="429"/>
    </row>
    <row r="27" spans="1:34" ht="14.25" customHeight="1" thickBot="1">
      <c r="A27" s="339"/>
      <c r="B27" s="439"/>
      <c r="C27" s="439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8"/>
      <c r="W27" s="419" t="s">
        <v>13</v>
      </c>
      <c r="X27" s="420"/>
      <c r="Y27" s="420"/>
      <c r="Z27" s="420"/>
      <c r="AA27" s="420"/>
      <c r="AB27" s="420"/>
      <c r="AC27" s="420"/>
      <c r="AD27" s="420"/>
      <c r="AE27" s="88"/>
      <c r="AF27" s="97"/>
      <c r="AG27" s="428" t="e">
        <f t="shared" ca="1" si="0"/>
        <v>#NAME?</v>
      </c>
      <c r="AH27" s="429"/>
    </row>
    <row r="28" spans="1:34" ht="14.25" customHeight="1" thickBot="1">
      <c r="A28" s="339"/>
      <c r="B28" s="439"/>
      <c r="C28" s="439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8"/>
      <c r="W28" s="419" t="s">
        <v>14</v>
      </c>
      <c r="X28" s="420"/>
      <c r="Y28" s="420"/>
      <c r="Z28" s="420"/>
      <c r="AA28" s="420"/>
      <c r="AB28" s="420"/>
      <c r="AC28" s="420"/>
      <c r="AD28" s="420"/>
      <c r="AE28" s="88"/>
      <c r="AF28" s="97"/>
      <c r="AG28" s="428" t="e">
        <f t="shared" ca="1" si="0"/>
        <v>#NAME?</v>
      </c>
      <c r="AH28" s="429"/>
    </row>
    <row r="29" spans="1:34" ht="14.25" customHeight="1" thickBot="1">
      <c r="A29" s="339"/>
      <c r="B29" s="439"/>
      <c r="C29" s="439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8"/>
      <c r="W29" s="432"/>
      <c r="X29" s="433"/>
      <c r="Y29" s="433"/>
      <c r="Z29" s="433"/>
      <c r="AA29" s="433"/>
      <c r="AB29" s="433"/>
      <c r="AC29" s="433"/>
      <c r="AD29" s="433"/>
      <c r="AE29" s="91"/>
      <c r="AF29" s="135"/>
      <c r="AG29" s="428" t="e">
        <f t="shared" ca="1" si="0"/>
        <v>#NAME?</v>
      </c>
      <c r="AH29" s="429"/>
    </row>
    <row r="30" spans="1:34" ht="14.25" customHeight="1">
      <c r="A30" s="339"/>
      <c r="B30" s="439"/>
      <c r="C30" s="439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8"/>
      <c r="W30" s="434" t="s">
        <v>112</v>
      </c>
      <c r="X30" s="435"/>
      <c r="Y30" s="435"/>
      <c r="Z30" s="435"/>
      <c r="AA30" s="435"/>
      <c r="AB30" s="435"/>
      <c r="AC30" s="435"/>
      <c r="AD30" s="435"/>
      <c r="AE30" s="93">
        <f>SUM(AE7:AE29)</f>
        <v>0</v>
      </c>
      <c r="AF30" s="94"/>
      <c r="AG30" s="428"/>
      <c r="AH30" s="429"/>
    </row>
    <row r="31" spans="1:34" ht="14.25" customHeight="1" thickBot="1">
      <c r="A31" s="339"/>
      <c r="B31" s="439"/>
      <c r="C31" s="439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8"/>
      <c r="W31" s="454" t="s">
        <v>113</v>
      </c>
      <c r="X31" s="455"/>
      <c r="Y31" s="455"/>
      <c r="Z31" s="455"/>
      <c r="AA31" s="455"/>
      <c r="AB31" s="455"/>
      <c r="AC31" s="455"/>
      <c r="AD31" s="455"/>
      <c r="AE31" s="95"/>
      <c r="AF31" s="96"/>
      <c r="AG31" s="424" t="e">
        <f ca="1">SUM(AG7:AG30)</f>
        <v>#NAME?</v>
      </c>
      <c r="AH31" s="425"/>
    </row>
    <row r="32" spans="1:34" s="3" customFormat="1" ht="15.75" customHeight="1" thickBot="1">
      <c r="A32" s="440" t="s">
        <v>114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1"/>
      <c r="T32" s="441"/>
      <c r="U32" s="441"/>
      <c r="V32" s="441"/>
      <c r="W32" s="441"/>
      <c r="X32" s="441"/>
      <c r="Y32" s="98"/>
      <c r="Z32" s="442" t="s">
        <v>131</v>
      </c>
      <c r="AA32" s="443"/>
      <c r="AB32" s="443"/>
      <c r="AC32" s="443"/>
      <c r="AD32" s="443"/>
      <c r="AE32" s="443"/>
      <c r="AF32" s="443"/>
      <c r="AG32" s="443"/>
      <c r="AH32" s="444"/>
    </row>
    <row r="33" spans="1:34" s="1" customFormat="1" ht="23.25" customHeight="1">
      <c r="A33" s="414" t="s">
        <v>115</v>
      </c>
      <c r="B33" s="412"/>
      <c r="C33" s="413"/>
      <c r="D33" s="412" t="s">
        <v>116</v>
      </c>
      <c r="E33" s="412"/>
      <c r="F33" s="413"/>
      <c r="G33" s="412" t="s">
        <v>117</v>
      </c>
      <c r="H33" s="412"/>
      <c r="I33" s="413"/>
      <c r="J33" s="412" t="s">
        <v>118</v>
      </c>
      <c r="K33" s="412"/>
      <c r="L33" s="413"/>
      <c r="M33" s="412" t="s">
        <v>119</v>
      </c>
      <c r="N33" s="412"/>
      <c r="O33" s="413"/>
      <c r="P33" s="412" t="s">
        <v>120</v>
      </c>
      <c r="Q33" s="412"/>
      <c r="R33" s="413"/>
      <c r="S33" s="412" t="s">
        <v>121</v>
      </c>
      <c r="T33" s="412"/>
      <c r="U33" s="413"/>
      <c r="V33" s="412" t="s">
        <v>122</v>
      </c>
      <c r="W33" s="412"/>
      <c r="X33" s="421"/>
      <c r="Y33" s="100"/>
      <c r="Z33" s="105"/>
      <c r="AA33" s="106"/>
      <c r="AB33" s="125"/>
      <c r="AC33" s="388" t="s">
        <v>128</v>
      </c>
      <c r="AD33" s="386"/>
      <c r="AE33" s="386" t="s">
        <v>132</v>
      </c>
      <c r="AF33" s="386"/>
      <c r="AG33" s="386" t="s">
        <v>7</v>
      </c>
      <c r="AH33" s="387"/>
    </row>
    <row r="34" spans="1:34" s="1" customFormat="1" ht="14.25" customHeight="1">
      <c r="A34" s="383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379"/>
      <c r="U34" s="379"/>
      <c r="V34" s="379"/>
      <c r="W34" s="379"/>
      <c r="X34" s="385"/>
      <c r="Y34" s="100"/>
      <c r="Z34" s="122" t="s">
        <v>123</v>
      </c>
      <c r="AA34" s="123"/>
      <c r="AB34" s="126"/>
      <c r="AC34" s="384"/>
      <c r="AD34" s="377"/>
      <c r="AE34" s="377"/>
      <c r="AF34" s="377"/>
      <c r="AG34" s="377"/>
      <c r="AH34" s="378"/>
    </row>
    <row r="35" spans="1:34" s="1" customFormat="1" ht="14.25" customHeight="1">
      <c r="A35" s="383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85"/>
      <c r="Y35" s="100"/>
      <c r="Z35" s="121" t="s">
        <v>124</v>
      </c>
      <c r="AA35" s="119"/>
      <c r="AB35" s="127"/>
      <c r="AC35" s="389"/>
      <c r="AD35" s="390"/>
      <c r="AE35" s="390"/>
      <c r="AF35" s="390"/>
      <c r="AG35" s="390"/>
      <c r="AH35" s="458"/>
    </row>
    <row r="36" spans="1:34" s="1" customFormat="1" ht="14.25" customHeight="1">
      <c r="A36" s="383"/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85"/>
      <c r="Y36" s="100"/>
      <c r="Z36" s="121" t="s">
        <v>125</v>
      </c>
      <c r="AA36" s="119"/>
      <c r="AB36" s="119"/>
      <c r="AC36" s="108"/>
      <c r="AD36" s="128"/>
      <c r="AE36" s="389"/>
      <c r="AF36" s="390"/>
      <c r="AG36" s="390"/>
      <c r="AH36" s="458"/>
    </row>
    <row r="37" spans="1:34" s="1" customFormat="1" ht="14.25" customHeight="1">
      <c r="A37" s="383"/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85"/>
      <c r="Y37" s="100"/>
      <c r="Z37" s="121" t="s">
        <v>126</v>
      </c>
      <c r="AA37" s="119"/>
      <c r="AB37" s="119"/>
      <c r="AC37" s="108"/>
      <c r="AD37" s="128"/>
      <c r="AE37" s="389"/>
      <c r="AF37" s="390"/>
      <c r="AG37" s="390"/>
      <c r="AH37" s="458"/>
    </row>
    <row r="38" spans="1:34" s="1" customFormat="1" ht="14.25" customHeight="1">
      <c r="A38" s="383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85"/>
      <c r="Y38" s="100"/>
      <c r="Z38" s="121" t="s">
        <v>127</v>
      </c>
      <c r="AA38" s="119"/>
      <c r="AB38" s="119"/>
      <c r="AC38" s="108"/>
      <c r="AD38" s="128"/>
      <c r="AE38" s="389"/>
      <c r="AF38" s="390"/>
      <c r="AG38" s="390"/>
      <c r="AH38" s="458"/>
    </row>
    <row r="39" spans="1:34" s="1" customFormat="1" ht="14.25" customHeight="1">
      <c r="A39" s="383"/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85"/>
      <c r="Y39" s="100"/>
      <c r="Z39" s="124"/>
      <c r="AA39" s="108"/>
      <c r="AB39" s="373" t="s">
        <v>129</v>
      </c>
      <c r="AC39" s="373"/>
      <c r="AD39" s="374"/>
      <c r="AE39" s="460" t="s">
        <v>133</v>
      </c>
      <c r="AF39" s="461"/>
      <c r="AG39" s="390"/>
      <c r="AH39" s="458"/>
    </row>
    <row r="40" spans="1:34" ht="14.25" customHeight="1" thickBot="1">
      <c r="A40" s="459"/>
      <c r="B40" s="391"/>
      <c r="C40" s="391"/>
      <c r="D40" s="391"/>
      <c r="E40" s="391"/>
      <c r="F40" s="391"/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  <c r="S40" s="391"/>
      <c r="T40" s="391"/>
      <c r="U40" s="391"/>
      <c r="V40" s="391"/>
      <c r="W40" s="391"/>
      <c r="X40" s="392"/>
      <c r="Y40" s="100"/>
      <c r="Z40" s="102"/>
      <c r="AA40" s="103"/>
      <c r="AB40" s="375" t="s">
        <v>130</v>
      </c>
      <c r="AC40" s="375"/>
      <c r="AD40" s="376"/>
      <c r="AE40" s="371" t="s">
        <v>133</v>
      </c>
      <c r="AF40" s="372"/>
      <c r="AG40" s="369"/>
      <c r="AH40" s="370"/>
    </row>
    <row r="41" spans="1:34" s="2" customFormat="1" ht="16.5" customHeight="1" thickBot="1">
      <c r="A41" s="344" t="s">
        <v>134</v>
      </c>
      <c r="B41" s="345"/>
      <c r="C41" s="345"/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345"/>
      <c r="U41" s="345"/>
      <c r="V41" s="345"/>
      <c r="W41" s="345"/>
      <c r="X41" s="345"/>
      <c r="Y41" s="345"/>
      <c r="Z41" s="345"/>
      <c r="AA41" s="345"/>
      <c r="AB41" s="345"/>
      <c r="AC41" s="345"/>
      <c r="AD41" s="345"/>
      <c r="AE41" s="345"/>
      <c r="AF41" s="345"/>
      <c r="AG41" s="345"/>
      <c r="AH41" s="346"/>
    </row>
    <row r="42" spans="1:34" ht="16.5" customHeight="1">
      <c r="A42" s="253"/>
      <c r="B42" s="254"/>
      <c r="C42" s="254"/>
      <c r="D42" s="254"/>
      <c r="E42" s="254"/>
      <c r="F42" s="254"/>
      <c r="G42" s="255"/>
      <c r="H42" s="109"/>
      <c r="I42" s="269" t="s">
        <v>137</v>
      </c>
      <c r="J42" s="254"/>
      <c r="K42" s="254"/>
      <c r="L42" s="254"/>
      <c r="M42" s="254"/>
      <c r="N42" s="254"/>
      <c r="O42" s="254"/>
      <c r="P42" s="255"/>
      <c r="Q42" s="269" t="s">
        <v>135</v>
      </c>
      <c r="R42" s="254"/>
      <c r="S42" s="254"/>
      <c r="T42" s="254"/>
      <c r="U42" s="254"/>
      <c r="V42" s="254"/>
      <c r="W42" s="254"/>
      <c r="X42" s="255"/>
      <c r="Y42" s="269" t="s">
        <v>136</v>
      </c>
      <c r="Z42" s="254"/>
      <c r="AA42" s="254"/>
      <c r="AB42" s="254"/>
      <c r="AC42" s="254"/>
      <c r="AD42" s="254"/>
      <c r="AE42" s="254"/>
      <c r="AF42" s="254"/>
      <c r="AG42" s="254"/>
      <c r="AH42" s="270"/>
    </row>
    <row r="43" spans="1:34" ht="14.25" customHeight="1">
      <c r="A43" s="256" t="s">
        <v>138</v>
      </c>
      <c r="B43" s="257"/>
      <c r="C43" s="257"/>
      <c r="D43" s="257"/>
      <c r="E43" s="257"/>
      <c r="F43" s="257"/>
      <c r="G43" s="258"/>
      <c r="H43" s="110">
        <v>1</v>
      </c>
      <c r="I43" s="262"/>
      <c r="J43" s="263"/>
      <c r="K43" s="263"/>
      <c r="L43" s="263"/>
      <c r="M43" s="263"/>
      <c r="N43" s="263"/>
      <c r="O43" s="263"/>
      <c r="P43" s="263"/>
      <c r="Q43" s="262"/>
      <c r="R43" s="263"/>
      <c r="S43" s="263"/>
      <c r="T43" s="263"/>
      <c r="U43" s="263"/>
      <c r="V43" s="263"/>
      <c r="W43" s="263"/>
      <c r="X43" s="263"/>
      <c r="Y43" s="271"/>
      <c r="Z43" s="272"/>
      <c r="AA43" s="272"/>
      <c r="AB43" s="272"/>
      <c r="AC43" s="272"/>
      <c r="AD43" s="272"/>
      <c r="AE43" s="272"/>
      <c r="AF43" s="272"/>
      <c r="AG43" s="273"/>
      <c r="AH43" s="274"/>
    </row>
    <row r="44" spans="1:34" ht="14.25" customHeight="1">
      <c r="A44" s="259"/>
      <c r="B44" s="260"/>
      <c r="C44" s="260"/>
      <c r="D44" s="260"/>
      <c r="E44" s="260"/>
      <c r="F44" s="260"/>
      <c r="G44" s="261"/>
      <c r="H44" s="110">
        <v>2</v>
      </c>
      <c r="I44" s="262"/>
      <c r="J44" s="263"/>
      <c r="K44" s="263"/>
      <c r="L44" s="263"/>
      <c r="M44" s="263"/>
      <c r="N44" s="263"/>
      <c r="O44" s="263"/>
      <c r="P44" s="263"/>
      <c r="Q44" s="262"/>
      <c r="R44" s="263"/>
      <c r="S44" s="263"/>
      <c r="T44" s="263"/>
      <c r="U44" s="263"/>
      <c r="V44" s="263"/>
      <c r="W44" s="263"/>
      <c r="X44" s="263"/>
      <c r="Y44" s="275"/>
      <c r="Z44" s="276"/>
      <c r="AA44" s="276"/>
      <c r="AB44" s="276"/>
      <c r="AC44" s="276"/>
      <c r="AD44" s="276"/>
      <c r="AE44" s="276"/>
      <c r="AF44" s="276"/>
      <c r="AG44" s="277"/>
      <c r="AH44" s="278"/>
    </row>
    <row r="45" spans="1:34" ht="14.25" customHeight="1">
      <c r="A45" s="256" t="s">
        <v>139</v>
      </c>
      <c r="B45" s="257"/>
      <c r="C45" s="257"/>
      <c r="D45" s="257"/>
      <c r="E45" s="257"/>
      <c r="F45" s="257"/>
      <c r="G45" s="258"/>
      <c r="H45" s="110">
        <v>1</v>
      </c>
      <c r="I45" s="262"/>
      <c r="J45" s="263"/>
      <c r="K45" s="263"/>
      <c r="L45" s="263"/>
      <c r="M45" s="263"/>
      <c r="N45" s="263"/>
      <c r="O45" s="263"/>
      <c r="P45" s="263"/>
      <c r="Q45" s="262"/>
      <c r="R45" s="263"/>
      <c r="S45" s="263"/>
      <c r="T45" s="263"/>
      <c r="U45" s="263"/>
      <c r="V45" s="263"/>
      <c r="W45" s="263"/>
      <c r="X45" s="263"/>
      <c r="Y45" s="275"/>
      <c r="Z45" s="276"/>
      <c r="AA45" s="276"/>
      <c r="AB45" s="276"/>
      <c r="AC45" s="276"/>
      <c r="AD45" s="276"/>
      <c r="AE45" s="276"/>
      <c r="AF45" s="276"/>
      <c r="AG45" s="277"/>
      <c r="AH45" s="278"/>
    </row>
    <row r="46" spans="1:34" ht="14.25" customHeight="1">
      <c r="A46" s="399"/>
      <c r="B46" s="400"/>
      <c r="C46" s="400"/>
      <c r="D46" s="400"/>
      <c r="E46" s="400"/>
      <c r="F46" s="400"/>
      <c r="G46" s="401"/>
      <c r="H46" s="110">
        <v>2</v>
      </c>
      <c r="I46" s="262"/>
      <c r="J46" s="263"/>
      <c r="K46" s="263"/>
      <c r="L46" s="263"/>
      <c r="M46" s="263"/>
      <c r="N46" s="263"/>
      <c r="O46" s="263"/>
      <c r="P46" s="263"/>
      <c r="Q46" s="262"/>
      <c r="R46" s="263"/>
      <c r="S46" s="263"/>
      <c r="T46" s="263"/>
      <c r="U46" s="263"/>
      <c r="V46" s="263"/>
      <c r="W46" s="263"/>
      <c r="X46" s="263"/>
      <c r="Y46" s="275"/>
      <c r="Z46" s="276"/>
      <c r="AA46" s="276"/>
      <c r="AB46" s="276"/>
      <c r="AC46" s="276"/>
      <c r="AD46" s="276"/>
      <c r="AE46" s="276"/>
      <c r="AF46" s="276"/>
      <c r="AG46" s="277"/>
      <c r="AH46" s="278"/>
    </row>
    <row r="47" spans="1:34" ht="14.25" customHeight="1" thickBot="1">
      <c r="A47" s="266"/>
      <c r="B47" s="267"/>
      <c r="C47" s="267"/>
      <c r="D47" s="267"/>
      <c r="E47" s="267"/>
      <c r="F47" s="267"/>
      <c r="G47" s="268"/>
      <c r="H47" s="111">
        <v>3</v>
      </c>
      <c r="I47" s="264"/>
      <c r="J47" s="265"/>
      <c r="K47" s="265"/>
      <c r="L47" s="265"/>
      <c r="M47" s="265"/>
      <c r="N47" s="265"/>
      <c r="O47" s="265"/>
      <c r="P47" s="265"/>
      <c r="Q47" s="264"/>
      <c r="R47" s="265"/>
      <c r="S47" s="265"/>
      <c r="T47" s="265"/>
      <c r="U47" s="265"/>
      <c r="V47" s="265"/>
      <c r="W47" s="265"/>
      <c r="X47" s="265"/>
      <c r="Y47" s="282"/>
      <c r="Z47" s="283"/>
      <c r="AA47" s="283"/>
      <c r="AB47" s="283"/>
      <c r="AC47" s="283"/>
      <c r="AD47" s="283"/>
      <c r="AE47" s="283"/>
      <c r="AF47" s="283"/>
      <c r="AG47" s="284"/>
      <c r="AH47" s="285"/>
    </row>
    <row r="48" spans="1:34" ht="15" customHeight="1" thickBot="1">
      <c r="A48" s="396" t="s">
        <v>145</v>
      </c>
      <c r="B48" s="397"/>
      <c r="C48" s="397"/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7"/>
      <c r="P48" s="397"/>
      <c r="Q48" s="397"/>
      <c r="R48" s="397"/>
      <c r="S48" s="397"/>
      <c r="T48" s="397"/>
      <c r="U48" s="397"/>
      <c r="V48" s="397"/>
      <c r="W48" s="397"/>
      <c r="X48" s="397"/>
      <c r="Y48" s="397"/>
      <c r="Z48" s="397"/>
      <c r="AA48" s="397"/>
      <c r="AB48" s="397"/>
      <c r="AC48" s="397"/>
      <c r="AD48" s="397"/>
      <c r="AE48" s="397"/>
      <c r="AF48" s="397"/>
      <c r="AG48" s="397"/>
      <c r="AH48" s="398"/>
    </row>
    <row r="49" spans="1:34" ht="14.25" customHeight="1" thickBot="1">
      <c r="A49" s="393" t="s">
        <v>140</v>
      </c>
      <c r="B49" s="394"/>
      <c r="C49" s="394"/>
      <c r="D49" s="394"/>
      <c r="E49" s="394"/>
      <c r="F49" s="395"/>
      <c r="G49" s="279" t="s">
        <v>141</v>
      </c>
      <c r="H49" s="280"/>
      <c r="I49" s="280"/>
      <c r="J49" s="280"/>
      <c r="K49" s="280"/>
      <c r="L49" s="280"/>
      <c r="M49" s="279" t="s">
        <v>0</v>
      </c>
      <c r="N49" s="280"/>
      <c r="O49" s="280"/>
      <c r="P49" s="280"/>
      <c r="Q49" s="280"/>
      <c r="R49" s="280"/>
      <c r="S49" s="279" t="s">
        <v>142</v>
      </c>
      <c r="T49" s="280"/>
      <c r="U49" s="280"/>
      <c r="V49" s="280"/>
      <c r="W49" s="280"/>
      <c r="X49" s="280"/>
      <c r="Y49" s="279" t="s">
        <v>143</v>
      </c>
      <c r="Z49" s="280"/>
      <c r="AA49" s="280"/>
      <c r="AB49" s="280"/>
      <c r="AC49" s="280"/>
      <c r="AD49" s="280"/>
      <c r="AE49" s="279" t="s">
        <v>144</v>
      </c>
      <c r="AF49" s="280"/>
      <c r="AG49" s="280"/>
      <c r="AH49" s="281"/>
    </row>
    <row r="50" spans="1:34" ht="14.25" customHeight="1">
      <c r="A50" s="334"/>
      <c r="B50" s="287"/>
      <c r="C50" s="287"/>
      <c r="D50" s="287"/>
      <c r="E50" s="287"/>
      <c r="F50" s="287"/>
      <c r="G50" s="295"/>
      <c r="H50" s="287"/>
      <c r="I50" s="287"/>
      <c r="J50" s="287"/>
      <c r="K50" s="287"/>
      <c r="L50" s="296"/>
      <c r="M50" s="295"/>
      <c r="N50" s="287"/>
      <c r="O50" s="287"/>
      <c r="P50" s="287"/>
      <c r="Q50" s="287"/>
      <c r="R50" s="296"/>
      <c r="S50" s="295"/>
      <c r="T50" s="287"/>
      <c r="U50" s="287"/>
      <c r="V50" s="287"/>
      <c r="W50" s="287"/>
      <c r="X50" s="296"/>
      <c r="Y50" s="295"/>
      <c r="Z50" s="287"/>
      <c r="AA50" s="287"/>
      <c r="AB50" s="287"/>
      <c r="AC50" s="287"/>
      <c r="AD50" s="296"/>
      <c r="AE50" s="286"/>
      <c r="AF50" s="287"/>
      <c r="AG50" s="287"/>
      <c r="AH50" s="288"/>
    </row>
    <row r="51" spans="1:34" ht="14.25" customHeight="1">
      <c r="A51" s="301"/>
      <c r="B51" s="290"/>
      <c r="C51" s="290"/>
      <c r="D51" s="290"/>
      <c r="E51" s="290"/>
      <c r="F51" s="290"/>
      <c r="G51" s="297"/>
      <c r="H51" s="290"/>
      <c r="I51" s="290"/>
      <c r="J51" s="290"/>
      <c r="K51" s="290"/>
      <c r="L51" s="298"/>
      <c r="M51" s="297"/>
      <c r="N51" s="290"/>
      <c r="O51" s="290"/>
      <c r="P51" s="290"/>
      <c r="Q51" s="290"/>
      <c r="R51" s="298"/>
      <c r="S51" s="297"/>
      <c r="T51" s="290"/>
      <c r="U51" s="290"/>
      <c r="V51" s="290"/>
      <c r="W51" s="290"/>
      <c r="X51" s="298"/>
      <c r="Y51" s="297"/>
      <c r="Z51" s="290"/>
      <c r="AA51" s="290"/>
      <c r="AB51" s="290"/>
      <c r="AC51" s="290"/>
      <c r="AD51" s="298"/>
      <c r="AE51" s="289"/>
      <c r="AF51" s="290"/>
      <c r="AG51" s="290"/>
      <c r="AH51" s="291"/>
    </row>
    <row r="52" spans="1:34" ht="14.25" customHeight="1" thickBot="1">
      <c r="A52" s="302"/>
      <c r="B52" s="293"/>
      <c r="C52" s="293"/>
      <c r="D52" s="293"/>
      <c r="E52" s="293"/>
      <c r="F52" s="293"/>
      <c r="G52" s="299"/>
      <c r="H52" s="293"/>
      <c r="I52" s="293"/>
      <c r="J52" s="293"/>
      <c r="K52" s="293"/>
      <c r="L52" s="300"/>
      <c r="M52" s="299"/>
      <c r="N52" s="293"/>
      <c r="O52" s="293"/>
      <c r="P52" s="293"/>
      <c r="Q52" s="293"/>
      <c r="R52" s="300"/>
      <c r="S52" s="299"/>
      <c r="T52" s="293"/>
      <c r="U52" s="293"/>
      <c r="V52" s="293"/>
      <c r="W52" s="293"/>
      <c r="X52" s="300"/>
      <c r="Y52" s="299"/>
      <c r="Z52" s="293"/>
      <c r="AA52" s="293"/>
      <c r="AB52" s="293"/>
      <c r="AC52" s="293"/>
      <c r="AD52" s="300"/>
      <c r="AE52" s="292"/>
      <c r="AF52" s="293"/>
      <c r="AG52" s="293"/>
      <c r="AH52" s="294"/>
    </row>
    <row r="53" spans="1:34" ht="6.75" customHeight="1" thickBot="1">
      <c r="A53" s="402"/>
      <c r="B53" s="403"/>
      <c r="C53" s="403"/>
      <c r="D53" s="403"/>
      <c r="E53" s="403"/>
      <c r="F53" s="403"/>
      <c r="G53" s="403"/>
      <c r="H53" s="403"/>
      <c r="I53" s="403"/>
      <c r="J53" s="403"/>
      <c r="K53" s="403"/>
      <c r="L53" s="403"/>
      <c r="M53" s="403"/>
      <c r="N53" s="403"/>
      <c r="O53" s="403"/>
      <c r="P53" s="403"/>
      <c r="Q53" s="403"/>
      <c r="R53" s="403"/>
      <c r="S53" s="403"/>
      <c r="T53" s="403"/>
      <c r="U53" s="403"/>
      <c r="V53" s="403"/>
      <c r="W53" s="403"/>
      <c r="X53" s="403"/>
      <c r="Y53" s="90"/>
      <c r="Z53" s="100"/>
      <c r="AA53" s="100"/>
      <c r="AB53" s="100"/>
      <c r="AC53" s="100"/>
      <c r="AD53" s="100"/>
      <c r="AE53" s="100"/>
      <c r="AF53" s="100"/>
      <c r="AG53" s="100"/>
      <c r="AH53" s="101"/>
    </row>
    <row r="54" spans="1:34" ht="12.75" customHeight="1">
      <c r="A54" s="380" t="s">
        <v>146</v>
      </c>
      <c r="B54" s="381"/>
      <c r="C54" s="381"/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2"/>
      <c r="Y54" s="90"/>
      <c r="Z54" s="380" t="s">
        <v>27</v>
      </c>
      <c r="AA54" s="381"/>
      <c r="AB54" s="381"/>
      <c r="AC54" s="381"/>
      <c r="AD54" s="381"/>
      <c r="AE54" s="381"/>
      <c r="AF54" s="381"/>
      <c r="AG54" s="381"/>
      <c r="AH54" s="382"/>
    </row>
    <row r="55" spans="1:34" ht="15" customHeight="1">
      <c r="A55" s="113" t="s">
        <v>147</v>
      </c>
      <c r="B55" s="114"/>
      <c r="C55" s="341"/>
      <c r="D55" s="342"/>
      <c r="E55" s="342"/>
      <c r="F55" s="342"/>
      <c r="G55" s="342"/>
      <c r="H55" s="342"/>
      <c r="I55" s="342"/>
      <c r="J55" s="347" t="s">
        <v>148</v>
      </c>
      <c r="K55" s="348"/>
      <c r="L55" s="348"/>
      <c r="M55" s="308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4"/>
      <c r="Y55" s="90"/>
      <c r="Z55" s="312" t="s">
        <v>154</v>
      </c>
      <c r="AA55" s="310"/>
      <c r="AB55" s="310"/>
      <c r="AC55" s="310"/>
      <c r="AD55" s="309" t="s">
        <v>3</v>
      </c>
      <c r="AE55" s="309"/>
      <c r="AF55" s="309" t="s">
        <v>155</v>
      </c>
      <c r="AG55" s="310"/>
      <c r="AH55" s="311"/>
    </row>
    <row r="56" spans="1:34" ht="14.25" customHeight="1">
      <c r="A56" s="113" t="s">
        <v>147</v>
      </c>
      <c r="B56" s="114"/>
      <c r="C56" s="341"/>
      <c r="D56" s="342"/>
      <c r="E56" s="342"/>
      <c r="F56" s="342"/>
      <c r="G56" s="342"/>
      <c r="H56" s="342"/>
      <c r="I56" s="342"/>
      <c r="J56" s="347" t="s">
        <v>148</v>
      </c>
      <c r="K56" s="348"/>
      <c r="L56" s="348"/>
      <c r="M56" s="308"/>
      <c r="N56" s="273"/>
      <c r="O56" s="273"/>
      <c r="P56" s="273"/>
      <c r="Q56" s="273"/>
      <c r="R56" s="273"/>
      <c r="S56" s="273"/>
      <c r="T56" s="273"/>
      <c r="U56" s="273"/>
      <c r="V56" s="273"/>
      <c r="W56" s="273"/>
      <c r="X56" s="274"/>
      <c r="Y56" s="90"/>
      <c r="Z56" s="306" t="s">
        <v>157</v>
      </c>
      <c r="AA56" s="307"/>
      <c r="AB56" s="307"/>
      <c r="AC56" s="307"/>
      <c r="AD56" s="464"/>
      <c r="AE56" s="464"/>
      <c r="AF56" s="464"/>
      <c r="AG56" s="465"/>
      <c r="AH56" s="466"/>
    </row>
    <row r="57" spans="1:34" ht="14.25" customHeight="1">
      <c r="A57" s="113" t="s">
        <v>147</v>
      </c>
      <c r="B57" s="114"/>
      <c r="C57" s="341"/>
      <c r="D57" s="342"/>
      <c r="E57" s="342"/>
      <c r="F57" s="342"/>
      <c r="G57" s="342"/>
      <c r="H57" s="342"/>
      <c r="I57" s="342"/>
      <c r="J57" s="347" t="s">
        <v>148</v>
      </c>
      <c r="K57" s="348"/>
      <c r="L57" s="348"/>
      <c r="M57" s="308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4"/>
      <c r="Y57" s="90"/>
      <c r="Z57" s="306" t="s">
        <v>156</v>
      </c>
      <c r="AA57" s="307"/>
      <c r="AB57" s="307"/>
      <c r="AC57" s="307"/>
      <c r="AD57" s="464"/>
      <c r="AE57" s="464"/>
      <c r="AF57" s="464"/>
      <c r="AG57" s="465"/>
      <c r="AH57" s="466"/>
    </row>
    <row r="58" spans="1:34" ht="14.25" customHeight="1">
      <c r="A58" s="115" t="s">
        <v>170</v>
      </c>
      <c r="B58" s="116"/>
      <c r="C58" s="116"/>
      <c r="D58" s="116"/>
      <c r="E58" s="333"/>
      <c r="F58" s="333"/>
      <c r="G58" s="333"/>
      <c r="H58" s="117" t="s">
        <v>176</v>
      </c>
      <c r="I58" s="116"/>
      <c r="J58" s="333"/>
      <c r="K58" s="333"/>
      <c r="L58" s="333"/>
      <c r="M58" s="333"/>
      <c r="N58" s="117" t="s">
        <v>177</v>
      </c>
      <c r="O58" s="116"/>
      <c r="P58" s="116"/>
      <c r="Q58" s="116"/>
      <c r="R58" s="333"/>
      <c r="S58" s="333"/>
      <c r="T58" s="277"/>
      <c r="U58" s="117" t="s">
        <v>178</v>
      </c>
      <c r="V58" s="116"/>
      <c r="W58" s="116"/>
      <c r="X58" s="118"/>
      <c r="Y58" s="90"/>
      <c r="Z58" s="306" t="s">
        <v>5</v>
      </c>
      <c r="AA58" s="307"/>
      <c r="AB58" s="307"/>
      <c r="AC58" s="307"/>
      <c r="AD58" s="464"/>
      <c r="AE58" s="464"/>
      <c r="AF58" s="464"/>
      <c r="AG58" s="465"/>
      <c r="AH58" s="466"/>
    </row>
    <row r="59" spans="1:34" ht="14.25" customHeight="1">
      <c r="A59" s="121" t="s">
        <v>150</v>
      </c>
      <c r="B59" s="116"/>
      <c r="C59" s="116"/>
      <c r="D59" s="116"/>
      <c r="E59" s="116"/>
      <c r="F59" s="116"/>
      <c r="G59" s="355"/>
      <c r="H59" s="329"/>
      <c r="I59" s="329"/>
      <c r="J59" s="329"/>
      <c r="K59" s="329"/>
      <c r="L59" s="329"/>
      <c r="M59" s="329"/>
      <c r="N59" s="329"/>
      <c r="O59" s="329"/>
      <c r="P59" s="329"/>
      <c r="Q59" s="329"/>
      <c r="R59" s="329"/>
      <c r="S59" s="329"/>
      <c r="T59" s="329"/>
      <c r="U59" s="329"/>
      <c r="V59" s="329"/>
      <c r="W59" s="329"/>
      <c r="X59" s="356"/>
      <c r="Y59" s="90"/>
      <c r="Z59" s="306" t="s">
        <v>158</v>
      </c>
      <c r="AA59" s="307"/>
      <c r="AB59" s="307"/>
      <c r="AC59" s="307"/>
      <c r="AD59" s="464"/>
      <c r="AE59" s="464"/>
      <c r="AF59" s="464"/>
      <c r="AG59" s="465"/>
      <c r="AH59" s="466"/>
    </row>
    <row r="60" spans="1:34" ht="14.25" customHeight="1">
      <c r="A60" s="115" t="s">
        <v>171</v>
      </c>
      <c r="B60" s="116"/>
      <c r="C60" s="116"/>
      <c r="D60" s="116"/>
      <c r="E60" s="116"/>
      <c r="F60" s="116"/>
      <c r="G60" s="116"/>
      <c r="H60" s="116"/>
      <c r="I60" s="116"/>
      <c r="J60" s="355"/>
      <c r="K60" s="329"/>
      <c r="L60" s="329"/>
      <c r="M60" s="329"/>
      <c r="N60" s="329"/>
      <c r="O60" s="329"/>
      <c r="P60" s="329"/>
      <c r="Q60" s="329"/>
      <c r="R60" s="329"/>
      <c r="S60" s="329"/>
      <c r="T60" s="329"/>
      <c r="U60" s="329"/>
      <c r="V60" s="329"/>
      <c r="W60" s="329"/>
      <c r="X60" s="356"/>
      <c r="Y60" s="90"/>
      <c r="Z60" s="306" t="s">
        <v>6</v>
      </c>
      <c r="AA60" s="307"/>
      <c r="AB60" s="307"/>
      <c r="AC60" s="307"/>
      <c r="AD60" s="464"/>
      <c r="AE60" s="464"/>
      <c r="AF60" s="464"/>
      <c r="AG60" s="465"/>
      <c r="AH60" s="466"/>
    </row>
    <row r="61" spans="1:34" ht="14.25" customHeight="1">
      <c r="A61" s="115" t="s">
        <v>172</v>
      </c>
      <c r="B61" s="116"/>
      <c r="C61" s="116"/>
      <c r="D61" s="116"/>
      <c r="E61" s="116"/>
      <c r="F61" s="116"/>
      <c r="G61" s="116"/>
      <c r="H61" s="116"/>
      <c r="I61" s="116"/>
      <c r="J61" s="315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7"/>
      <c r="Y61" s="90"/>
      <c r="Z61" s="306" t="s">
        <v>159</v>
      </c>
      <c r="AA61" s="307"/>
      <c r="AB61" s="307"/>
      <c r="AC61" s="307"/>
      <c r="AD61" s="464"/>
      <c r="AE61" s="464"/>
      <c r="AF61" s="464"/>
      <c r="AG61" s="465"/>
      <c r="AH61" s="466"/>
    </row>
    <row r="62" spans="1:34" ht="14.25" customHeight="1">
      <c r="A62" s="343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  <c r="M62" s="277"/>
      <c r="N62" s="117" t="s">
        <v>149</v>
      </c>
      <c r="O62" s="116"/>
      <c r="P62" s="116"/>
      <c r="Q62" s="116"/>
      <c r="R62" s="116"/>
      <c r="S62" s="313" t="s">
        <v>152</v>
      </c>
      <c r="T62" s="314"/>
      <c r="U62" s="134"/>
      <c r="V62" s="313" t="s">
        <v>153</v>
      </c>
      <c r="W62" s="314"/>
      <c r="X62" s="134"/>
      <c r="Y62" s="90"/>
      <c r="Z62" s="318"/>
      <c r="AA62" s="319"/>
      <c r="AB62" s="319"/>
      <c r="AC62" s="319"/>
      <c r="AD62" s="464"/>
      <c r="AE62" s="464"/>
      <c r="AF62" s="464"/>
      <c r="AG62" s="465"/>
      <c r="AH62" s="466"/>
    </row>
    <row r="63" spans="1:34" ht="14.25" customHeight="1">
      <c r="A63" s="120" t="s">
        <v>151</v>
      </c>
      <c r="B63" s="107"/>
      <c r="C63" s="107"/>
      <c r="D63" s="107"/>
      <c r="E63" s="107"/>
      <c r="F63" s="107"/>
      <c r="G63" s="107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4"/>
      <c r="Y63" s="100"/>
      <c r="Z63" s="318"/>
      <c r="AA63" s="319"/>
      <c r="AB63" s="319"/>
      <c r="AC63" s="319"/>
      <c r="AD63" s="464"/>
      <c r="AE63" s="464"/>
      <c r="AF63" s="464"/>
      <c r="AG63" s="465"/>
      <c r="AH63" s="466"/>
    </row>
    <row r="64" spans="1:34" ht="14.25" customHeight="1" thickBot="1">
      <c r="A64" s="323"/>
      <c r="B64" s="324"/>
      <c r="C64" s="324"/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5"/>
      <c r="Y64" s="100"/>
      <c r="Z64" s="326" t="s">
        <v>160</v>
      </c>
      <c r="AA64" s="327"/>
      <c r="AB64" s="327"/>
      <c r="AC64" s="327"/>
      <c r="AD64" s="320">
        <f>SUM(AD56:AD63)</f>
        <v>0</v>
      </c>
      <c r="AE64" s="320"/>
      <c r="AF64" s="320">
        <f>SUM(AF56:AF63)</f>
        <v>0</v>
      </c>
      <c r="AG64" s="321"/>
      <c r="AH64" s="322"/>
    </row>
    <row r="65" spans="1:34" ht="5.25" customHeight="1">
      <c r="A65" s="99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1"/>
    </row>
    <row r="66" spans="1:34" ht="17.25" customHeight="1">
      <c r="A66" s="349" t="s">
        <v>161</v>
      </c>
      <c r="B66" s="350"/>
      <c r="C66" s="350"/>
      <c r="D66" s="368"/>
      <c r="E66" s="368"/>
      <c r="F66" s="368"/>
      <c r="G66" s="368"/>
      <c r="H66" s="351" t="s">
        <v>163</v>
      </c>
      <c r="I66" s="351"/>
      <c r="J66" s="352"/>
      <c r="K66" s="352"/>
      <c r="L66" s="352"/>
      <c r="M66" s="351" t="s">
        <v>165</v>
      </c>
      <c r="N66" s="353"/>
      <c r="O66" s="352"/>
      <c r="P66" s="352"/>
      <c r="Q66" s="352"/>
      <c r="R66" s="351" t="s">
        <v>166</v>
      </c>
      <c r="S66" s="353"/>
      <c r="T66" s="352"/>
      <c r="U66" s="352"/>
      <c r="V66" s="352"/>
      <c r="W66" s="351" t="s">
        <v>144</v>
      </c>
      <c r="X66" s="354"/>
      <c r="Y66" s="354"/>
      <c r="Z66" s="352"/>
      <c r="AA66" s="352"/>
      <c r="AB66" s="352"/>
      <c r="AC66" s="357" t="s">
        <v>167</v>
      </c>
      <c r="AD66" s="358"/>
      <c r="AE66" s="358"/>
      <c r="AF66" s="352"/>
      <c r="AG66" s="352"/>
      <c r="AH66" s="359"/>
    </row>
    <row r="67" spans="1:34">
      <c r="A67" s="349" t="s">
        <v>162</v>
      </c>
      <c r="B67" s="350"/>
      <c r="C67" s="350"/>
      <c r="D67" s="360"/>
      <c r="E67" s="360"/>
      <c r="F67" s="360"/>
      <c r="G67" s="360"/>
      <c r="H67" s="351" t="s">
        <v>164</v>
      </c>
      <c r="I67" s="351"/>
      <c r="J67" s="273"/>
      <c r="K67" s="273"/>
      <c r="L67" s="273"/>
      <c r="M67" s="353"/>
      <c r="N67" s="353"/>
      <c r="O67" s="273"/>
      <c r="P67" s="273"/>
      <c r="Q67" s="273"/>
      <c r="R67" s="353"/>
      <c r="S67" s="353"/>
      <c r="T67" s="273"/>
      <c r="U67" s="273"/>
      <c r="V67" s="273"/>
      <c r="W67" s="354"/>
      <c r="X67" s="354"/>
      <c r="Y67" s="354"/>
      <c r="Z67" s="273"/>
      <c r="AA67" s="273"/>
      <c r="AB67" s="273"/>
      <c r="AC67" s="358"/>
      <c r="AD67" s="358"/>
      <c r="AE67" s="358"/>
      <c r="AF67" s="273"/>
      <c r="AG67" s="273"/>
      <c r="AH67" s="274"/>
    </row>
    <row r="68" spans="1:34" ht="6.75" customHeight="1">
      <c r="A68" s="99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1"/>
    </row>
    <row r="69" spans="1:34">
      <c r="A69" s="349" t="s">
        <v>173</v>
      </c>
      <c r="B69" s="350"/>
      <c r="C69" s="273"/>
      <c r="D69" s="273"/>
      <c r="E69" s="273"/>
      <c r="F69" s="273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3"/>
      <c r="S69" s="273"/>
      <c r="T69" s="273"/>
      <c r="U69" s="273"/>
      <c r="V69" s="273"/>
      <c r="W69" s="273"/>
      <c r="X69" s="273"/>
      <c r="Y69" s="273"/>
      <c r="Z69" s="273"/>
      <c r="AA69" s="273"/>
      <c r="AB69" s="273"/>
      <c r="AC69" s="273"/>
      <c r="AD69" s="273"/>
      <c r="AE69" s="273"/>
      <c r="AF69" s="273"/>
      <c r="AG69" s="273"/>
      <c r="AH69" s="274"/>
    </row>
    <row r="70" spans="1:34">
      <c r="A70" s="367"/>
      <c r="B70" s="273"/>
      <c r="C70" s="273"/>
      <c r="D70" s="273"/>
      <c r="E70" s="273"/>
      <c r="F70" s="273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273"/>
      <c r="AE70" s="273"/>
      <c r="AF70" s="273"/>
      <c r="AG70" s="273"/>
      <c r="AH70" s="274"/>
    </row>
    <row r="71" spans="1:34" ht="15" customHeight="1">
      <c r="A71" s="349" t="s">
        <v>168</v>
      </c>
      <c r="B71" s="350"/>
      <c r="C71" s="350"/>
      <c r="D71" s="350"/>
      <c r="E71" s="350"/>
      <c r="F71" s="350"/>
      <c r="G71" s="350"/>
      <c r="H71" s="350"/>
      <c r="I71" s="350"/>
      <c r="J71" s="350"/>
      <c r="K71" s="350"/>
      <c r="L71" s="360"/>
      <c r="M71" s="360"/>
      <c r="N71" s="360"/>
      <c r="O71" s="360"/>
      <c r="P71" s="360"/>
      <c r="Q71" s="360"/>
      <c r="R71" s="360"/>
      <c r="S71" s="360"/>
      <c r="T71" s="360"/>
      <c r="U71" s="351" t="s">
        <v>174</v>
      </c>
      <c r="V71" s="351"/>
      <c r="W71" s="361"/>
      <c r="X71" s="361"/>
      <c r="Y71" s="361"/>
      <c r="Z71" s="351" t="s">
        <v>175</v>
      </c>
      <c r="AA71" s="354"/>
      <c r="AB71" s="354"/>
      <c r="AC71" s="354"/>
      <c r="AD71" s="360"/>
      <c r="AE71" s="360"/>
      <c r="AF71" s="360"/>
      <c r="AG71" s="360"/>
      <c r="AH71" s="362"/>
    </row>
    <row r="72" spans="1:34" ht="4.5" customHeight="1" thickBot="1">
      <c r="A72" s="102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4"/>
    </row>
  </sheetData>
  <sheetProtection sheet="1" objects="1" scenarios="1"/>
  <mergeCells count="319">
    <mergeCell ref="A69:B69"/>
    <mergeCell ref="C69:AH69"/>
    <mergeCell ref="A70:AH70"/>
    <mergeCell ref="A71:K71"/>
    <mergeCell ref="L71:T71"/>
    <mergeCell ref="U71:V71"/>
    <mergeCell ref="W71:Y71"/>
    <mergeCell ref="Z71:AC71"/>
    <mergeCell ref="AD71:AH71"/>
    <mergeCell ref="H63:X63"/>
    <mergeCell ref="Z63:AC63"/>
    <mergeCell ref="AD63:AE63"/>
    <mergeCell ref="AF63:AH63"/>
    <mergeCell ref="A64:X64"/>
    <mergeCell ref="Z64:AC64"/>
    <mergeCell ref="AD64:AE64"/>
    <mergeCell ref="AF64:AH64"/>
    <mergeCell ref="A66:C66"/>
    <mergeCell ref="D66:G67"/>
    <mergeCell ref="H66:I66"/>
    <mergeCell ref="J66:L67"/>
    <mergeCell ref="M66:N67"/>
    <mergeCell ref="O66:Q67"/>
    <mergeCell ref="A67:C67"/>
    <mergeCell ref="H67:I67"/>
    <mergeCell ref="R66:S67"/>
    <mergeCell ref="T66:V67"/>
    <mergeCell ref="W66:Y67"/>
    <mergeCell ref="Z66:AB67"/>
    <mergeCell ref="AC66:AE67"/>
    <mergeCell ref="AF66:AH67"/>
    <mergeCell ref="J60:X60"/>
    <mergeCell ref="Z60:AC60"/>
    <mergeCell ref="AD60:AE60"/>
    <mergeCell ref="AF60:AH60"/>
    <mergeCell ref="J61:X61"/>
    <mergeCell ref="Z61:AC61"/>
    <mergeCell ref="AD61:AE61"/>
    <mergeCell ref="AF61:AH61"/>
    <mergeCell ref="A62:M62"/>
    <mergeCell ref="S62:T62"/>
    <mergeCell ref="V62:W62"/>
    <mergeCell ref="Z62:AC62"/>
    <mergeCell ref="AD62:AE62"/>
    <mergeCell ref="AF62:AH62"/>
    <mergeCell ref="E58:G58"/>
    <mergeCell ref="J58:M58"/>
    <mergeCell ref="R58:T58"/>
    <mergeCell ref="Z58:AC58"/>
    <mergeCell ref="AD58:AE58"/>
    <mergeCell ref="AF58:AH58"/>
    <mergeCell ref="G59:X59"/>
    <mergeCell ref="Z59:AC59"/>
    <mergeCell ref="AD59:AE59"/>
    <mergeCell ref="AF59:AH59"/>
    <mergeCell ref="C56:I56"/>
    <mergeCell ref="J56:L56"/>
    <mergeCell ref="M56:X56"/>
    <mergeCell ref="Z56:AC56"/>
    <mergeCell ref="AD56:AE56"/>
    <mergeCell ref="AF56:AH56"/>
    <mergeCell ref="C57:I57"/>
    <mergeCell ref="J57:L57"/>
    <mergeCell ref="M57:X57"/>
    <mergeCell ref="Z57:AC57"/>
    <mergeCell ref="AD57:AE57"/>
    <mergeCell ref="AF57:AH57"/>
    <mergeCell ref="A53:X53"/>
    <mergeCell ref="A54:X54"/>
    <mergeCell ref="Z54:AH54"/>
    <mergeCell ref="C55:I55"/>
    <mergeCell ref="J55:L55"/>
    <mergeCell ref="M55:X55"/>
    <mergeCell ref="Z55:AC55"/>
    <mergeCell ref="AD55:AE55"/>
    <mergeCell ref="AF55:AH55"/>
    <mergeCell ref="A51:F51"/>
    <mergeCell ref="G51:L51"/>
    <mergeCell ref="M51:R51"/>
    <mergeCell ref="S51:X51"/>
    <mergeCell ref="Y51:AD51"/>
    <mergeCell ref="AE51:AH51"/>
    <mergeCell ref="A52:F52"/>
    <mergeCell ref="G52:L52"/>
    <mergeCell ref="M52:R52"/>
    <mergeCell ref="S52:X52"/>
    <mergeCell ref="Y52:AD52"/>
    <mergeCell ref="AE52:AH52"/>
    <mergeCell ref="A48:AH48"/>
    <mergeCell ref="A49:F49"/>
    <mergeCell ref="G49:L49"/>
    <mergeCell ref="M49:R49"/>
    <mergeCell ref="S49:X49"/>
    <mergeCell ref="Y49:AD49"/>
    <mergeCell ref="AE49:AH49"/>
    <mergeCell ref="A50:F50"/>
    <mergeCell ref="G50:L50"/>
    <mergeCell ref="M50:R50"/>
    <mergeCell ref="S50:X50"/>
    <mergeCell ref="Y50:AD50"/>
    <mergeCell ref="AE50:AH50"/>
    <mergeCell ref="A45:G45"/>
    <mergeCell ref="I45:P45"/>
    <mergeCell ref="Q45:X45"/>
    <mergeCell ref="Y45:AH45"/>
    <mergeCell ref="A46:G46"/>
    <mergeCell ref="I46:P46"/>
    <mergeCell ref="Q46:X46"/>
    <mergeCell ref="Y46:AH46"/>
    <mergeCell ref="A47:G47"/>
    <mergeCell ref="I47:P47"/>
    <mergeCell ref="Q47:X47"/>
    <mergeCell ref="Y47:AH47"/>
    <mergeCell ref="A42:G42"/>
    <mergeCell ref="I42:P42"/>
    <mergeCell ref="Q42:X42"/>
    <mergeCell ref="Y42:AH42"/>
    <mergeCell ref="A43:G43"/>
    <mergeCell ref="I43:P43"/>
    <mergeCell ref="Q43:X43"/>
    <mergeCell ref="Y43:AH43"/>
    <mergeCell ref="A44:G44"/>
    <mergeCell ref="I44:P44"/>
    <mergeCell ref="Q44:X44"/>
    <mergeCell ref="Y44:AH44"/>
    <mergeCell ref="AE40:AF40"/>
    <mergeCell ref="AG40:AH40"/>
    <mergeCell ref="AE39:AF39"/>
    <mergeCell ref="AG39:AH39"/>
    <mergeCell ref="V38:X38"/>
    <mergeCell ref="AE38:AF38"/>
    <mergeCell ref="AG38:AH38"/>
    <mergeCell ref="A41:AH41"/>
    <mergeCell ref="A40:C40"/>
    <mergeCell ref="D40:F40"/>
    <mergeCell ref="G40:I40"/>
    <mergeCell ref="J40:L40"/>
    <mergeCell ref="M40:O40"/>
    <mergeCell ref="P40:R40"/>
    <mergeCell ref="S40:U40"/>
    <mergeCell ref="V40:X40"/>
    <mergeCell ref="AB40:AD40"/>
    <mergeCell ref="P39:R39"/>
    <mergeCell ref="S39:U39"/>
    <mergeCell ref="V39:X39"/>
    <mergeCell ref="AB39:AD39"/>
    <mergeCell ref="A39:C39"/>
    <mergeCell ref="D39:F39"/>
    <mergeCell ref="G39:I39"/>
    <mergeCell ref="J39:L39"/>
    <mergeCell ref="M39:O39"/>
    <mergeCell ref="AG36:AH36"/>
    <mergeCell ref="A37:C37"/>
    <mergeCell ref="D37:F37"/>
    <mergeCell ref="G37:I37"/>
    <mergeCell ref="J37:L37"/>
    <mergeCell ref="M37:O37"/>
    <mergeCell ref="A38:C38"/>
    <mergeCell ref="D38:F38"/>
    <mergeCell ref="G38:I38"/>
    <mergeCell ref="J38:L38"/>
    <mergeCell ref="M38:O38"/>
    <mergeCell ref="S38:U38"/>
    <mergeCell ref="P37:R37"/>
    <mergeCell ref="P38:R38"/>
    <mergeCell ref="S37:U37"/>
    <mergeCell ref="V37:X37"/>
    <mergeCell ref="AE37:AF37"/>
    <mergeCell ref="AG37:AH37"/>
    <mergeCell ref="A36:C36"/>
    <mergeCell ref="D36:F36"/>
    <mergeCell ref="G36:I36"/>
    <mergeCell ref="J36:L36"/>
    <mergeCell ref="M36:O36"/>
    <mergeCell ref="P36:R36"/>
    <mergeCell ref="S36:U36"/>
    <mergeCell ref="V36:X36"/>
    <mergeCell ref="AE36:AF36"/>
    <mergeCell ref="AE34:AF34"/>
    <mergeCell ref="AG34:AH34"/>
    <mergeCell ref="A35:C35"/>
    <mergeCell ref="D35:F35"/>
    <mergeCell ref="G35:I35"/>
    <mergeCell ref="J35:L35"/>
    <mergeCell ref="M35:O35"/>
    <mergeCell ref="P35:R35"/>
    <mergeCell ref="S35:U35"/>
    <mergeCell ref="V35:X35"/>
    <mergeCell ref="AC35:AD35"/>
    <mergeCell ref="AE35:AF35"/>
    <mergeCell ref="AG35:AH35"/>
    <mergeCell ref="A34:C34"/>
    <mergeCell ref="D34:F34"/>
    <mergeCell ref="G34:I34"/>
    <mergeCell ref="J34:L34"/>
    <mergeCell ref="M34:O34"/>
    <mergeCell ref="P34:R34"/>
    <mergeCell ref="S34:U34"/>
    <mergeCell ref="V34:X34"/>
    <mergeCell ref="AC34:AD34"/>
    <mergeCell ref="A30:V30"/>
    <mergeCell ref="W30:AD30"/>
    <mergeCell ref="AG30:AH30"/>
    <mergeCell ref="A31:V31"/>
    <mergeCell ref="W31:AD31"/>
    <mergeCell ref="AG31:AH31"/>
    <mergeCell ref="A32:X32"/>
    <mergeCell ref="Z32:AH32"/>
    <mergeCell ref="A33:C33"/>
    <mergeCell ref="D33:F33"/>
    <mergeCell ref="G33:I33"/>
    <mergeCell ref="J33:L33"/>
    <mergeCell ref="M33:O33"/>
    <mergeCell ref="P33:R33"/>
    <mergeCell ref="S33:U33"/>
    <mergeCell ref="V33:X33"/>
    <mergeCell ref="AC33:AD33"/>
    <mergeCell ref="AE33:AF33"/>
    <mergeCell ref="AG33:AH33"/>
    <mergeCell ref="A27:V27"/>
    <mergeCell ref="W27:AD27"/>
    <mergeCell ref="AG27:AH27"/>
    <mergeCell ref="A28:V28"/>
    <mergeCell ref="W28:AD28"/>
    <mergeCell ref="AG28:AH28"/>
    <mergeCell ref="A29:V29"/>
    <mergeCell ref="W29:AD29"/>
    <mergeCell ref="AG29:AH29"/>
    <mergeCell ref="A24:V24"/>
    <mergeCell ref="W24:AD24"/>
    <mergeCell ref="AG24:AH24"/>
    <mergeCell ref="A25:V25"/>
    <mergeCell ref="W25:AD25"/>
    <mergeCell ref="AG25:AH25"/>
    <mergeCell ref="A26:V26"/>
    <mergeCell ref="W26:AD26"/>
    <mergeCell ref="AG26:AH26"/>
    <mergeCell ref="A21:V21"/>
    <mergeCell ref="W21:AD21"/>
    <mergeCell ref="AG21:AH21"/>
    <mergeCell ref="A22:V22"/>
    <mergeCell ref="W22:AD22"/>
    <mergeCell ref="AG22:AH22"/>
    <mergeCell ref="A23:V23"/>
    <mergeCell ref="W23:AD23"/>
    <mergeCell ref="AG23:AH23"/>
    <mergeCell ref="A18:V18"/>
    <mergeCell ref="W18:AD18"/>
    <mergeCell ref="AG18:AH18"/>
    <mergeCell ref="A19:V19"/>
    <mergeCell ref="W19:AD19"/>
    <mergeCell ref="AG19:AH19"/>
    <mergeCell ref="A20:V20"/>
    <mergeCell ref="W20:AD20"/>
    <mergeCell ref="AG20:AH20"/>
    <mergeCell ref="A15:V15"/>
    <mergeCell ref="W15:AD15"/>
    <mergeCell ref="AG15:AH15"/>
    <mergeCell ref="A16:V16"/>
    <mergeCell ref="W16:AD16"/>
    <mergeCell ref="AG16:AH16"/>
    <mergeCell ref="A17:V17"/>
    <mergeCell ref="W17:AD17"/>
    <mergeCell ref="AG17:AH17"/>
    <mergeCell ref="A12:V12"/>
    <mergeCell ref="W12:AD12"/>
    <mergeCell ref="AG12:AH12"/>
    <mergeCell ref="A13:V13"/>
    <mergeCell ref="W13:AD13"/>
    <mergeCell ref="AG13:AH13"/>
    <mergeCell ref="A14:V14"/>
    <mergeCell ref="W14:AD14"/>
    <mergeCell ref="AG14:AH14"/>
    <mergeCell ref="S10:T10"/>
    <mergeCell ref="U10:V10"/>
    <mergeCell ref="W10:AD10"/>
    <mergeCell ref="AG10:AH10"/>
    <mergeCell ref="A11:H11"/>
    <mergeCell ref="I11:V11"/>
    <mergeCell ref="W11:AD11"/>
    <mergeCell ref="AG11:AH11"/>
    <mergeCell ref="A10:B10"/>
    <mergeCell ref="C10:E10"/>
    <mergeCell ref="G10:H10"/>
    <mergeCell ref="I10:J10"/>
    <mergeCell ref="L10:M10"/>
    <mergeCell ref="N10:P10"/>
    <mergeCell ref="C9:F9"/>
    <mergeCell ref="G9:H9"/>
    <mergeCell ref="I9:K9"/>
    <mergeCell ref="L9:S9"/>
    <mergeCell ref="T9:V9"/>
    <mergeCell ref="W9:AD9"/>
    <mergeCell ref="W8:AD8"/>
    <mergeCell ref="AG8:AH8"/>
    <mergeCell ref="AG9:AH9"/>
    <mergeCell ref="D7:M7"/>
    <mergeCell ref="N7:Q7"/>
    <mergeCell ref="R7:V7"/>
    <mergeCell ref="W7:AD7"/>
    <mergeCell ref="AG7:AH7"/>
    <mergeCell ref="A8:C8"/>
    <mergeCell ref="D8:G8"/>
    <mergeCell ref="H8:I8"/>
    <mergeCell ref="J8:M8"/>
    <mergeCell ref="Q8:V8"/>
    <mergeCell ref="AC3:AH4"/>
    <mergeCell ref="A5:B5"/>
    <mergeCell ref="C5:E5"/>
    <mergeCell ref="J5:N5"/>
    <mergeCell ref="O5:S5"/>
    <mergeCell ref="T5:V5"/>
    <mergeCell ref="W5:AH5"/>
    <mergeCell ref="E6:M6"/>
    <mergeCell ref="N6:Q6"/>
    <mergeCell ref="R6:V6"/>
    <mergeCell ref="W6:AD6"/>
    <mergeCell ref="AE6:AF6"/>
    <mergeCell ref="AG6:AH6"/>
  </mergeCells>
  <printOptions horizontalCentered="1" verticalCentered="1"/>
  <pageMargins left="0.25" right="0.31" top="0.25" bottom="0.21" header="0.25" footer="0.21"/>
  <pageSetup paperSize="5" scale="7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1">
    <pageSetUpPr fitToPage="1"/>
  </sheetPr>
  <dimension ref="A1:J99"/>
  <sheetViews>
    <sheetView topLeftCell="A7" workbookViewId="0">
      <selection activeCell="A18" sqref="A18:V18"/>
    </sheetView>
  </sheetViews>
  <sheetFormatPr defaultRowHeight="12.75"/>
  <cols>
    <col min="1" max="1" width="5.5703125" customWidth="1"/>
    <col min="2" max="2" width="41.7109375" style="4" customWidth="1"/>
    <col min="3" max="3" width="8.85546875" style="5" customWidth="1"/>
    <col min="4" max="4" width="10.7109375" style="5" customWidth="1"/>
    <col min="5" max="5" width="10" style="4" customWidth="1"/>
    <col min="6" max="6" width="11.28515625" style="4" customWidth="1"/>
    <col min="7" max="7" width="9.5703125" style="4" customWidth="1"/>
    <col min="8" max="8" width="12.85546875" style="4" customWidth="1"/>
    <col min="9" max="9" width="12" style="4" customWidth="1"/>
    <col min="10" max="10" width="12.7109375" style="4" hidden="1" customWidth="1"/>
    <col min="11" max="11" width="8.28515625" customWidth="1"/>
    <col min="12" max="12" width="30.7109375" customWidth="1"/>
    <col min="13" max="73" width="8.28515625" customWidth="1"/>
  </cols>
  <sheetData>
    <row r="1" spans="1:10">
      <c r="A1" s="16"/>
      <c r="B1" s="35"/>
      <c r="C1" s="36"/>
      <c r="D1" s="36"/>
      <c r="E1" s="35"/>
      <c r="F1" s="35"/>
      <c r="G1" s="35"/>
      <c r="H1" s="35"/>
      <c r="I1" s="35"/>
    </row>
    <row r="2" spans="1:10" ht="12.75" customHeight="1">
      <c r="A2" s="16"/>
      <c r="B2" s="35"/>
      <c r="C2" s="36"/>
      <c r="D2" s="36"/>
      <c r="E2" s="35"/>
      <c r="F2" s="35"/>
      <c r="G2" s="35"/>
      <c r="H2" s="37" t="s">
        <v>17</v>
      </c>
      <c r="I2" s="35"/>
    </row>
    <row r="3" spans="1:10" ht="12.75" customHeight="1">
      <c r="A3" s="16"/>
      <c r="B3" s="35"/>
      <c r="C3" s="36"/>
      <c r="D3" s="36"/>
      <c r="E3" s="35"/>
      <c r="F3" s="35"/>
      <c r="G3" s="35"/>
      <c r="H3" s="37" t="s">
        <v>18</v>
      </c>
      <c r="I3" s="35"/>
    </row>
    <row r="4" spans="1:10" ht="12.75" customHeight="1" thickBot="1">
      <c r="A4" s="38"/>
      <c r="B4" s="39"/>
      <c r="C4" s="40"/>
      <c r="D4" s="40"/>
      <c r="E4" s="39"/>
      <c r="F4" s="39"/>
      <c r="G4" s="39"/>
      <c r="H4" s="41"/>
      <c r="I4" s="41"/>
    </row>
    <row r="5" spans="1:10" ht="18.95" customHeight="1" thickTop="1">
      <c r="A5" s="16"/>
      <c r="B5" s="35"/>
      <c r="C5" s="36"/>
      <c r="D5" s="36"/>
      <c r="E5" s="35"/>
      <c r="F5" s="35"/>
      <c r="G5" s="35"/>
      <c r="H5" s="35"/>
      <c r="I5" s="35"/>
    </row>
    <row r="6" spans="1:10">
      <c r="A6" s="42" t="s">
        <v>19</v>
      </c>
      <c r="B6" s="34"/>
      <c r="C6" s="43"/>
      <c r="D6" s="43"/>
      <c r="E6" s="137"/>
      <c r="F6" s="138" t="s">
        <v>2</v>
      </c>
      <c r="G6" s="139"/>
      <c r="H6" s="140" t="s">
        <v>15</v>
      </c>
      <c r="I6" s="34" t="s">
        <v>240</v>
      </c>
    </row>
    <row r="7" spans="1:10" ht="4.5" customHeight="1" thickBot="1">
      <c r="A7" s="16"/>
      <c r="B7" s="35"/>
      <c r="C7" s="36"/>
      <c r="D7" s="36"/>
      <c r="E7" s="141"/>
      <c r="F7" s="141"/>
      <c r="G7" s="142">
        <f>INT(I6-M8)</f>
        <v>40095</v>
      </c>
      <c r="H7" s="141"/>
      <c r="I7" s="44"/>
    </row>
    <row r="8" spans="1:10" ht="11.1" customHeight="1">
      <c r="A8" s="462"/>
      <c r="B8" s="462"/>
      <c r="C8" s="45" t="s">
        <v>20</v>
      </c>
      <c r="D8" s="45"/>
      <c r="E8" s="143" t="s">
        <v>3</v>
      </c>
      <c r="F8" s="144" t="s">
        <v>3</v>
      </c>
      <c r="G8" s="145" t="s">
        <v>3</v>
      </c>
      <c r="H8" s="144" t="s">
        <v>3</v>
      </c>
      <c r="I8" s="46" t="s">
        <v>4</v>
      </c>
      <c r="J8"/>
    </row>
    <row r="9" spans="1:10" ht="11.1" customHeight="1" thickBot="1">
      <c r="A9" s="47" t="s">
        <v>21</v>
      </c>
      <c r="B9" s="48"/>
      <c r="C9" s="49" t="s">
        <v>22</v>
      </c>
      <c r="D9" s="49" t="s">
        <v>61</v>
      </c>
      <c r="E9" s="146" t="s">
        <v>23</v>
      </c>
      <c r="F9" s="147" t="s">
        <v>24</v>
      </c>
      <c r="G9" s="148" t="s">
        <v>25</v>
      </c>
      <c r="H9" s="147" t="s">
        <v>26</v>
      </c>
      <c r="I9" s="50" t="s">
        <v>27</v>
      </c>
      <c r="J9" s="6"/>
    </row>
    <row r="10" spans="1:10" ht="20.100000000000001" customHeight="1" thickBot="1">
      <c r="A10" s="19" t="s">
        <v>30</v>
      </c>
      <c r="B10" s="51"/>
      <c r="C10" s="21"/>
      <c r="D10" s="30"/>
      <c r="E10" s="149" t="s">
        <v>91</v>
      </c>
      <c r="F10" s="150"/>
      <c r="G10" s="151"/>
      <c r="H10" s="151"/>
      <c r="I10" s="52" t="e">
        <f t="shared" ref="I10:I44" ca="1" si="0">SUM(E10:H10)+sheetValue(-2,I10)</f>
        <v>#NAME?</v>
      </c>
      <c r="J10"/>
    </row>
    <row r="11" spans="1:10" ht="20.100000000000001" customHeight="1" thickBot="1">
      <c r="A11" s="19" t="s">
        <v>31</v>
      </c>
      <c r="B11" s="51"/>
      <c r="C11" s="21"/>
      <c r="D11" s="30"/>
      <c r="E11" s="152"/>
      <c r="F11" s="151"/>
      <c r="G11" s="151"/>
      <c r="H11" s="151"/>
      <c r="I11" s="52" t="e">
        <f t="shared" ca="1" si="0"/>
        <v>#NAME?</v>
      </c>
      <c r="J11"/>
    </row>
    <row r="12" spans="1:10" ht="20.100000000000001" customHeight="1" thickBot="1">
      <c r="A12" s="19" t="s">
        <v>32</v>
      </c>
      <c r="B12" s="51"/>
      <c r="C12" s="21"/>
      <c r="D12" s="30"/>
      <c r="E12" s="152"/>
      <c r="F12" s="151"/>
      <c r="G12" s="151"/>
      <c r="H12" s="151"/>
      <c r="I12" s="52" t="e">
        <f t="shared" ca="1" si="0"/>
        <v>#NAME?</v>
      </c>
      <c r="J12"/>
    </row>
    <row r="13" spans="1:10" ht="20.100000000000001" customHeight="1" thickBot="1">
      <c r="A13" s="19" t="s">
        <v>33</v>
      </c>
      <c r="B13" s="51"/>
      <c r="C13" s="21"/>
      <c r="D13" s="30"/>
      <c r="E13" s="152"/>
      <c r="F13" s="151"/>
      <c r="G13" s="151"/>
      <c r="H13" s="151"/>
      <c r="I13" s="52" t="e">
        <f t="shared" ca="1" si="0"/>
        <v>#NAME?</v>
      </c>
      <c r="J13"/>
    </row>
    <row r="14" spans="1:10" ht="20.100000000000001" customHeight="1" thickBot="1">
      <c r="A14" s="19" t="s">
        <v>34</v>
      </c>
      <c r="B14" s="51"/>
      <c r="C14" s="21"/>
      <c r="D14" s="30"/>
      <c r="E14" s="152"/>
      <c r="F14" s="151"/>
      <c r="G14" s="151"/>
      <c r="H14" s="151"/>
      <c r="I14" s="52" t="e">
        <f t="shared" ca="1" si="0"/>
        <v>#NAME?</v>
      </c>
      <c r="J14"/>
    </row>
    <row r="15" spans="1:10" ht="20.100000000000001" customHeight="1" thickBot="1">
      <c r="A15" s="19" t="s">
        <v>88</v>
      </c>
      <c r="B15" s="51"/>
      <c r="C15" s="21"/>
      <c r="D15" s="30"/>
      <c r="E15" s="152"/>
      <c r="F15" s="151"/>
      <c r="G15" s="151"/>
      <c r="H15" s="151"/>
      <c r="I15" s="52" t="e">
        <f t="shared" ca="1" si="0"/>
        <v>#NAME?</v>
      </c>
      <c r="J15"/>
    </row>
    <row r="16" spans="1:10" ht="20.100000000000001" customHeight="1" thickBot="1">
      <c r="A16" s="19" t="s">
        <v>35</v>
      </c>
      <c r="B16" s="51"/>
      <c r="C16" s="21"/>
      <c r="D16" s="30"/>
      <c r="E16" s="152"/>
      <c r="F16" s="151"/>
      <c r="G16" s="151"/>
      <c r="H16" s="151"/>
      <c r="I16" s="52" t="e">
        <f t="shared" ca="1" si="0"/>
        <v>#NAME?</v>
      </c>
      <c r="J16"/>
    </row>
    <row r="17" spans="1:10" ht="20.100000000000001" customHeight="1" thickBot="1">
      <c r="A17" s="19" t="s">
        <v>36</v>
      </c>
      <c r="B17" s="51"/>
      <c r="C17" s="21"/>
      <c r="D17" s="30"/>
      <c r="E17" s="152"/>
      <c r="F17" s="151"/>
      <c r="G17" s="151"/>
      <c r="H17" s="151"/>
      <c r="I17" s="52" t="e">
        <f t="shared" ca="1" si="0"/>
        <v>#NAME?</v>
      </c>
      <c r="J17"/>
    </row>
    <row r="18" spans="1:10" ht="20.100000000000001" customHeight="1" thickBot="1">
      <c r="A18" s="19" t="s">
        <v>37</v>
      </c>
      <c r="B18" s="51"/>
      <c r="C18" s="55"/>
      <c r="D18" s="30"/>
      <c r="E18" s="152"/>
      <c r="F18" s="151"/>
      <c r="G18" s="151"/>
      <c r="H18" s="151"/>
      <c r="I18" s="52" t="e">
        <f t="shared" ca="1" si="0"/>
        <v>#NAME?</v>
      </c>
      <c r="J18"/>
    </row>
    <row r="19" spans="1:10" ht="20.100000000000001" customHeight="1" thickBot="1">
      <c r="A19" s="51"/>
      <c r="B19" s="19" t="s">
        <v>38</v>
      </c>
      <c r="C19" s="21"/>
      <c r="D19" s="30"/>
      <c r="E19" s="152"/>
      <c r="F19" s="151"/>
      <c r="G19" s="151"/>
      <c r="H19" s="151"/>
      <c r="I19" s="52" t="e">
        <f t="shared" ca="1" si="0"/>
        <v>#NAME?</v>
      </c>
      <c r="J19"/>
    </row>
    <row r="20" spans="1:10" ht="20.100000000000001" customHeight="1" thickBot="1">
      <c r="A20" s="51"/>
      <c r="B20" s="19" t="s">
        <v>39</v>
      </c>
      <c r="C20" s="21"/>
      <c r="D20" s="30"/>
      <c r="E20" s="152"/>
      <c r="F20" s="151"/>
      <c r="G20" s="151"/>
      <c r="H20" s="151"/>
      <c r="I20" s="52" t="e">
        <f t="shared" ca="1" si="0"/>
        <v>#NAME?</v>
      </c>
      <c r="J20"/>
    </row>
    <row r="21" spans="1:10" ht="20.100000000000001" customHeight="1" thickBot="1">
      <c r="A21" s="51"/>
      <c r="B21" s="19" t="s">
        <v>40</v>
      </c>
      <c r="C21" s="21"/>
      <c r="D21" s="30"/>
      <c r="E21" s="152"/>
      <c r="F21" s="151"/>
      <c r="G21" s="151"/>
      <c r="H21" s="151"/>
      <c r="I21" s="52" t="e">
        <f t="shared" ca="1" si="0"/>
        <v>#NAME?</v>
      </c>
      <c r="J21"/>
    </row>
    <row r="22" spans="1:10" ht="20.100000000000001" customHeight="1" thickBot="1">
      <c r="A22" s="51"/>
      <c r="B22" s="19" t="s">
        <v>89</v>
      </c>
      <c r="C22" s="21"/>
      <c r="D22" s="30"/>
      <c r="E22" s="152"/>
      <c r="F22" s="151"/>
      <c r="G22" s="151"/>
      <c r="H22" s="151"/>
      <c r="I22" s="52" t="e">
        <f t="shared" ca="1" si="0"/>
        <v>#NAME?</v>
      </c>
      <c r="J22"/>
    </row>
    <row r="23" spans="1:10" ht="20.100000000000001" customHeight="1" thickBot="1">
      <c r="A23" s="51"/>
      <c r="B23" s="19" t="s">
        <v>90</v>
      </c>
      <c r="C23" s="21"/>
      <c r="D23" s="30"/>
      <c r="E23" s="152"/>
      <c r="F23" s="151"/>
      <c r="G23" s="151"/>
      <c r="H23" s="151"/>
      <c r="I23" s="52" t="e">
        <f t="shared" ca="1" si="0"/>
        <v>#NAME?</v>
      </c>
      <c r="J23"/>
    </row>
    <row r="24" spans="1:10" ht="20.100000000000001" customHeight="1" thickBot="1">
      <c r="A24" s="19" t="s">
        <v>41</v>
      </c>
      <c r="B24" s="51"/>
      <c r="C24" s="21"/>
      <c r="D24" s="30"/>
      <c r="E24" s="152"/>
      <c r="F24" s="151"/>
      <c r="G24" s="151"/>
      <c r="H24" s="151"/>
      <c r="I24" s="52" t="e">
        <f t="shared" ca="1" si="0"/>
        <v>#NAME?</v>
      </c>
      <c r="J24"/>
    </row>
    <row r="25" spans="1:10" ht="20.100000000000001" customHeight="1" thickBot="1">
      <c r="A25" s="19" t="s">
        <v>42</v>
      </c>
      <c r="B25" s="51" t="s">
        <v>91</v>
      </c>
      <c r="C25" s="21"/>
      <c r="D25" s="30"/>
      <c r="E25" s="152"/>
      <c r="F25" s="151"/>
      <c r="G25" s="151"/>
      <c r="H25" s="151"/>
      <c r="I25" s="52" t="e">
        <f t="shared" ca="1" si="0"/>
        <v>#NAME?</v>
      </c>
      <c r="J25"/>
    </row>
    <row r="26" spans="1:10" ht="20.100000000000001" customHeight="1" thickBot="1">
      <c r="A26" s="19" t="s">
        <v>43</v>
      </c>
      <c r="B26" s="51"/>
      <c r="C26" s="21"/>
      <c r="D26" s="31"/>
      <c r="E26" s="152"/>
      <c r="F26" s="151"/>
      <c r="G26" s="151"/>
      <c r="H26" s="151"/>
      <c r="I26" s="52" t="e">
        <f t="shared" ca="1" si="0"/>
        <v>#NAME?</v>
      </c>
      <c r="J26"/>
    </row>
    <row r="27" spans="1:10" ht="20.100000000000001" customHeight="1" thickBot="1">
      <c r="A27" s="19" t="s">
        <v>44</v>
      </c>
      <c r="B27" s="51"/>
      <c r="C27" s="21"/>
      <c r="D27" s="30"/>
      <c r="E27" s="152"/>
      <c r="F27" s="151"/>
      <c r="G27" s="151"/>
      <c r="H27" s="151"/>
      <c r="I27" s="52" t="e">
        <f t="shared" ca="1" si="0"/>
        <v>#NAME?</v>
      </c>
      <c r="J27"/>
    </row>
    <row r="28" spans="1:10" ht="20.100000000000001" customHeight="1" thickBot="1">
      <c r="A28" s="19" t="s">
        <v>45</v>
      </c>
      <c r="B28" s="51"/>
      <c r="C28" s="21"/>
      <c r="D28" s="30"/>
      <c r="E28" s="152"/>
      <c r="F28" s="151"/>
      <c r="G28" s="151"/>
      <c r="H28" s="151"/>
      <c r="I28" s="52" t="e">
        <f t="shared" ca="1" si="0"/>
        <v>#NAME?</v>
      </c>
      <c r="J28"/>
    </row>
    <row r="29" spans="1:10" ht="20.100000000000001" customHeight="1" thickBot="1">
      <c r="A29" s="19" t="s">
        <v>46</v>
      </c>
      <c r="B29" s="51"/>
      <c r="C29" s="21"/>
      <c r="D29" s="30"/>
      <c r="E29" s="152"/>
      <c r="F29" s="151"/>
      <c r="G29" s="151"/>
      <c r="H29" s="151"/>
      <c r="I29" s="52" t="e">
        <f t="shared" ca="1" si="0"/>
        <v>#NAME?</v>
      </c>
      <c r="J29"/>
    </row>
    <row r="30" spans="1:10" ht="20.100000000000001" customHeight="1" thickBot="1">
      <c r="A30" s="19" t="s">
        <v>47</v>
      </c>
      <c r="B30" s="51"/>
      <c r="C30" s="21"/>
      <c r="D30" s="30"/>
      <c r="E30" s="152"/>
      <c r="F30" s="151"/>
      <c r="G30" s="151"/>
      <c r="H30" s="151"/>
      <c r="I30" s="52" t="e">
        <f t="shared" ca="1" si="0"/>
        <v>#NAME?</v>
      </c>
      <c r="J30"/>
    </row>
    <row r="31" spans="1:10" ht="20.100000000000001" customHeight="1" thickBot="1">
      <c r="A31" s="19" t="s">
        <v>48</v>
      </c>
      <c r="B31" s="51"/>
      <c r="C31" s="21"/>
      <c r="D31" s="30"/>
      <c r="E31" s="152"/>
      <c r="F31" s="151"/>
      <c r="G31" s="151"/>
      <c r="H31" s="151"/>
      <c r="I31" s="52" t="e">
        <f t="shared" ca="1" si="0"/>
        <v>#NAME?</v>
      </c>
      <c r="J31"/>
    </row>
    <row r="32" spans="1:10" ht="20.100000000000001" customHeight="1" thickBot="1">
      <c r="A32" s="19" t="s">
        <v>49</v>
      </c>
      <c r="B32" s="51"/>
      <c r="C32" s="21"/>
      <c r="D32" s="56"/>
      <c r="E32" s="152"/>
      <c r="F32" s="151"/>
      <c r="G32" s="151"/>
      <c r="H32" s="151"/>
      <c r="I32" s="52" t="e">
        <f t="shared" ca="1" si="0"/>
        <v>#NAME?</v>
      </c>
      <c r="J32"/>
    </row>
    <row r="33" spans="1:10" ht="20.100000000000001" customHeight="1" thickBot="1">
      <c r="A33" s="19" t="s">
        <v>50</v>
      </c>
      <c r="B33" s="51"/>
      <c r="C33" s="21"/>
      <c r="D33" s="30"/>
      <c r="E33" s="152"/>
      <c r="F33" s="151"/>
      <c r="G33" s="151"/>
      <c r="H33" s="151"/>
      <c r="I33" s="52" t="e">
        <f t="shared" ca="1" si="0"/>
        <v>#NAME?</v>
      </c>
      <c r="J33"/>
    </row>
    <row r="34" spans="1:10" ht="20.100000000000001" customHeight="1" thickBot="1">
      <c r="A34" s="19" t="s">
        <v>51</v>
      </c>
      <c r="B34" s="51"/>
      <c r="C34" s="21"/>
      <c r="D34" s="30"/>
      <c r="E34" s="152"/>
      <c r="F34" s="151"/>
      <c r="G34" s="151"/>
      <c r="H34" s="151"/>
      <c r="I34" s="52" t="e">
        <f t="shared" ca="1" si="0"/>
        <v>#NAME?</v>
      </c>
      <c r="J34"/>
    </row>
    <row r="35" spans="1:10" ht="20.100000000000001" customHeight="1" thickBot="1">
      <c r="A35" s="19" t="s">
        <v>52</v>
      </c>
      <c r="B35" s="51"/>
      <c r="C35" s="21"/>
      <c r="D35" s="30"/>
      <c r="E35" s="152"/>
      <c r="F35" s="151"/>
      <c r="G35" s="151"/>
      <c r="H35" s="151"/>
      <c r="I35" s="52" t="e">
        <f t="shared" ca="1" si="0"/>
        <v>#NAME?</v>
      </c>
      <c r="J35"/>
    </row>
    <row r="36" spans="1:10" ht="20.100000000000001" customHeight="1" thickBot="1">
      <c r="A36" s="19" t="s">
        <v>53</v>
      </c>
      <c r="B36" s="51"/>
      <c r="C36" s="21"/>
      <c r="D36" s="30"/>
      <c r="E36" s="152"/>
      <c r="F36" s="151"/>
      <c r="G36" s="151"/>
      <c r="H36" s="151"/>
      <c r="I36" s="52" t="e">
        <f t="shared" ca="1" si="0"/>
        <v>#NAME?</v>
      </c>
      <c r="J36"/>
    </row>
    <row r="37" spans="1:10" ht="20.100000000000001" customHeight="1" thickBot="1">
      <c r="A37" s="19" t="s">
        <v>54</v>
      </c>
      <c r="B37" s="51"/>
      <c r="C37" s="21"/>
      <c r="D37" s="30"/>
      <c r="E37" s="152"/>
      <c r="F37" s="151"/>
      <c r="G37" s="151"/>
      <c r="H37" s="151"/>
      <c r="I37" s="52" t="e">
        <f t="shared" ca="1" si="0"/>
        <v>#NAME?</v>
      </c>
      <c r="J37"/>
    </row>
    <row r="38" spans="1:10" ht="20.100000000000001" customHeight="1" thickBot="1">
      <c r="A38" s="19" t="s">
        <v>55</v>
      </c>
      <c r="B38" s="51"/>
      <c r="C38" s="21"/>
      <c r="D38" s="30"/>
      <c r="E38" s="152"/>
      <c r="F38" s="151"/>
      <c r="G38" s="151"/>
      <c r="H38" s="151"/>
      <c r="I38" s="52" t="e">
        <f t="shared" ca="1" si="0"/>
        <v>#NAME?</v>
      </c>
      <c r="J38"/>
    </row>
    <row r="39" spans="1:10" ht="20.100000000000001" customHeight="1" thickBot="1">
      <c r="A39" s="19" t="s">
        <v>56</v>
      </c>
      <c r="B39" s="51"/>
      <c r="C39" s="21"/>
      <c r="D39" s="30"/>
      <c r="E39" s="152"/>
      <c r="F39" s="151"/>
      <c r="G39" s="151"/>
      <c r="H39" s="151"/>
      <c r="I39" s="52" t="e">
        <f t="shared" ca="1" si="0"/>
        <v>#NAME?</v>
      </c>
      <c r="J39"/>
    </row>
    <row r="40" spans="1:10" ht="20.100000000000001" customHeight="1" thickBot="1">
      <c r="A40" s="19" t="s">
        <v>57</v>
      </c>
      <c r="B40" s="51"/>
      <c r="C40" s="21"/>
      <c r="D40" s="30"/>
      <c r="E40" s="152"/>
      <c r="F40" s="151"/>
      <c r="G40" s="151"/>
      <c r="H40" s="151"/>
      <c r="I40" s="52" t="e">
        <f t="shared" ca="1" si="0"/>
        <v>#NAME?</v>
      </c>
      <c r="J40"/>
    </row>
    <row r="41" spans="1:10" ht="20.100000000000001" customHeight="1" thickBot="1">
      <c r="A41" s="19" t="s">
        <v>58</v>
      </c>
      <c r="B41" s="51"/>
      <c r="C41" s="21"/>
      <c r="D41" s="30"/>
      <c r="E41" s="152"/>
      <c r="F41" s="151"/>
      <c r="G41" s="151"/>
      <c r="H41" s="151"/>
      <c r="I41" s="52" t="e">
        <f t="shared" ca="1" si="0"/>
        <v>#NAME?</v>
      </c>
      <c r="J41"/>
    </row>
    <row r="42" spans="1:10" ht="20.100000000000001" customHeight="1" thickBot="1">
      <c r="A42" s="19" t="s">
        <v>59</v>
      </c>
      <c r="B42" s="51"/>
      <c r="C42" s="21"/>
      <c r="D42" s="30"/>
      <c r="E42" s="152"/>
      <c r="F42" s="152"/>
      <c r="G42" s="152"/>
      <c r="H42" s="152"/>
      <c r="I42" s="52" t="e">
        <f t="shared" ca="1" si="0"/>
        <v>#NAME?</v>
      </c>
      <c r="J42"/>
    </row>
    <row r="43" spans="1:10" ht="20.100000000000001" customHeight="1" thickBot="1">
      <c r="A43" s="19" t="s">
        <v>60</v>
      </c>
      <c r="B43" s="51"/>
      <c r="C43" s="22"/>
      <c r="D43" s="57"/>
      <c r="E43" s="153"/>
      <c r="F43" s="153"/>
      <c r="G43" s="153"/>
      <c r="H43" s="153"/>
      <c r="I43" s="52" t="e">
        <f t="shared" ca="1" si="0"/>
        <v>#NAME?</v>
      </c>
      <c r="J43"/>
    </row>
    <row r="44" spans="1:10" ht="20.100000000000001" customHeight="1" thickBot="1">
      <c r="A44" s="59" t="s">
        <v>70</v>
      </c>
      <c r="B44" s="60"/>
      <c r="C44" s="61"/>
      <c r="D44" s="62">
        <f>SUM(D10:D43)</f>
        <v>0</v>
      </c>
      <c r="E44" s="154">
        <f>SUM(E10:E43)</f>
        <v>0</v>
      </c>
      <c r="F44" s="154">
        <f>SUM(F10:F43)</f>
        <v>0</v>
      </c>
      <c r="G44" s="154">
        <f>SUM(G10:G43)</f>
        <v>0</v>
      </c>
      <c r="H44" s="154">
        <f>SUM(H10:H43)</f>
        <v>0</v>
      </c>
      <c r="I44" s="52" t="e">
        <f t="shared" ca="1" si="0"/>
        <v>#NAME?</v>
      </c>
      <c r="J44" s="17" t="e">
        <f ca="1">I44</f>
        <v>#NAME?</v>
      </c>
    </row>
    <row r="45" spans="1:10" ht="20.100000000000001" customHeight="1">
      <c r="A45" s="63"/>
      <c r="B45" s="60"/>
      <c r="C45" s="61"/>
      <c r="D45" s="61"/>
      <c r="E45" s="155"/>
      <c r="F45" s="155"/>
      <c r="G45" s="155"/>
      <c r="H45" s="155"/>
      <c r="I45" s="64"/>
      <c r="J45" s="17"/>
    </row>
    <row r="46" spans="1:10" ht="20.100000000000001" customHeight="1" thickBot="1">
      <c r="A46" s="463" t="s">
        <v>85</v>
      </c>
      <c r="B46" s="463"/>
      <c r="C46" s="61"/>
      <c r="D46" s="61"/>
      <c r="E46" s="155"/>
      <c r="F46" s="155"/>
      <c r="G46" s="155"/>
      <c r="H46" s="155"/>
      <c r="I46" s="64"/>
      <c r="J46" s="17"/>
    </row>
    <row r="47" spans="1:10" ht="20.100000000000001" customHeight="1" thickBot="1">
      <c r="A47" s="23" t="s">
        <v>71</v>
      </c>
      <c r="B47" s="65"/>
      <c r="C47" s="24"/>
      <c r="D47" s="66"/>
      <c r="E47" s="156"/>
      <c r="F47" s="156"/>
      <c r="G47" s="156"/>
      <c r="H47" s="156"/>
      <c r="I47" s="52" t="e">
        <f t="shared" ref="I47:I63" ca="1" si="1">SUM(E47:H47)+sheetValue(-2,I47)</f>
        <v>#NAME?</v>
      </c>
      <c r="J47" s="17"/>
    </row>
    <row r="48" spans="1:10" ht="20.100000000000001" customHeight="1" thickBot="1">
      <c r="A48" s="25" t="s">
        <v>72</v>
      </c>
      <c r="B48" s="67"/>
      <c r="C48" s="20"/>
      <c r="D48" s="54"/>
      <c r="E48" s="152"/>
      <c r="F48" s="152"/>
      <c r="G48" s="152"/>
      <c r="H48" s="152"/>
      <c r="I48" s="52" t="e">
        <f t="shared" ca="1" si="1"/>
        <v>#NAME?</v>
      </c>
      <c r="J48" s="17"/>
    </row>
    <row r="49" spans="1:10" ht="20.100000000000001" customHeight="1" thickBot="1">
      <c r="A49" s="25" t="s">
        <v>73</v>
      </c>
      <c r="B49" s="67"/>
      <c r="C49" s="20"/>
      <c r="D49" s="54"/>
      <c r="E49" s="152"/>
      <c r="F49" s="152"/>
      <c r="G49" s="152">
        <v>6500</v>
      </c>
      <c r="H49" s="152"/>
      <c r="I49" s="52" t="e">
        <f t="shared" ca="1" si="1"/>
        <v>#NAME?</v>
      </c>
      <c r="J49" s="17"/>
    </row>
    <row r="50" spans="1:10" ht="20.100000000000001" customHeight="1" thickBot="1">
      <c r="A50" s="25" t="s">
        <v>74</v>
      </c>
      <c r="B50" s="67"/>
      <c r="C50" s="20"/>
      <c r="D50" s="54"/>
      <c r="E50" s="152"/>
      <c r="F50" s="152"/>
      <c r="G50" s="152"/>
      <c r="H50" s="152"/>
      <c r="I50" s="52" t="e">
        <f t="shared" ca="1" si="1"/>
        <v>#NAME?</v>
      </c>
      <c r="J50" s="17"/>
    </row>
    <row r="51" spans="1:10" ht="20.100000000000001" customHeight="1" thickBot="1">
      <c r="A51" s="25" t="s">
        <v>75</v>
      </c>
      <c r="B51" s="67"/>
      <c r="C51" s="20"/>
      <c r="D51" s="54"/>
      <c r="E51" s="152"/>
      <c r="F51" s="152"/>
      <c r="G51" s="152"/>
      <c r="H51" s="152"/>
      <c r="I51" s="52" t="e">
        <f t="shared" ca="1" si="1"/>
        <v>#NAME?</v>
      </c>
      <c r="J51" s="17"/>
    </row>
    <row r="52" spans="1:10" ht="20.100000000000001" customHeight="1" thickBot="1">
      <c r="A52" s="25" t="s">
        <v>76</v>
      </c>
      <c r="B52" s="67"/>
      <c r="C52" s="20"/>
      <c r="D52" s="54"/>
      <c r="E52" s="152"/>
      <c r="F52" s="152"/>
      <c r="G52" s="152"/>
      <c r="H52" s="152"/>
      <c r="I52" s="52" t="e">
        <f t="shared" ca="1" si="1"/>
        <v>#NAME?</v>
      </c>
      <c r="J52" s="17"/>
    </row>
    <row r="53" spans="1:10" ht="20.100000000000001" customHeight="1" thickBot="1">
      <c r="A53" s="25" t="s">
        <v>77</v>
      </c>
      <c r="B53" s="67"/>
      <c r="C53" s="20"/>
      <c r="D53" s="54"/>
      <c r="E53" s="152"/>
      <c r="F53" s="152"/>
      <c r="G53" s="152"/>
      <c r="H53" s="152"/>
      <c r="I53" s="52" t="e">
        <f t="shared" ca="1" si="1"/>
        <v>#NAME?</v>
      </c>
      <c r="J53" s="17"/>
    </row>
    <row r="54" spans="1:10" ht="20.100000000000001" customHeight="1" thickBot="1">
      <c r="A54" s="26" t="s">
        <v>78</v>
      </c>
      <c r="B54" s="67"/>
      <c r="C54" s="20"/>
      <c r="D54" s="54"/>
      <c r="E54" s="152"/>
      <c r="F54" s="152"/>
      <c r="G54" s="152"/>
      <c r="H54" s="152"/>
      <c r="I54" s="52" t="e">
        <f t="shared" ca="1" si="1"/>
        <v>#NAME?</v>
      </c>
      <c r="J54" s="17"/>
    </row>
    <row r="55" spans="1:10" ht="20.100000000000001" customHeight="1" thickBot="1">
      <c r="A55" s="25" t="s">
        <v>79</v>
      </c>
      <c r="B55" s="67"/>
      <c r="C55" s="20"/>
      <c r="D55" s="54"/>
      <c r="E55" s="152"/>
      <c r="F55" s="152"/>
      <c r="G55" s="152">
        <v>1700</v>
      </c>
      <c r="H55" s="152"/>
      <c r="I55" s="52" t="e">
        <f t="shared" ca="1" si="1"/>
        <v>#NAME?</v>
      </c>
      <c r="J55" s="17"/>
    </row>
    <row r="56" spans="1:10" ht="20.100000000000001" customHeight="1" thickBot="1">
      <c r="A56" s="25" t="s">
        <v>80</v>
      </c>
      <c r="B56" s="67"/>
      <c r="C56" s="20"/>
      <c r="D56" s="54"/>
      <c r="E56" s="152"/>
      <c r="F56" s="152"/>
      <c r="G56" s="152"/>
      <c r="H56" s="152"/>
      <c r="I56" s="52" t="e">
        <f t="shared" ca="1" si="1"/>
        <v>#NAME?</v>
      </c>
      <c r="J56" s="17"/>
    </row>
    <row r="57" spans="1:10" ht="20.100000000000001" customHeight="1" thickBot="1">
      <c r="A57" s="25" t="s">
        <v>36</v>
      </c>
      <c r="B57" s="67"/>
      <c r="C57" s="20"/>
      <c r="D57" s="54"/>
      <c r="E57" s="152"/>
      <c r="F57" s="152"/>
      <c r="G57" s="152">
        <v>500</v>
      </c>
      <c r="H57" s="152"/>
      <c r="I57" s="52" t="e">
        <f t="shared" ca="1" si="1"/>
        <v>#NAME?</v>
      </c>
      <c r="J57" s="17"/>
    </row>
    <row r="58" spans="1:10" ht="20.100000000000001" customHeight="1" thickBot="1">
      <c r="A58" s="25" t="s">
        <v>81</v>
      </c>
      <c r="B58" s="67"/>
      <c r="C58" s="20"/>
      <c r="D58" s="54"/>
      <c r="E58" s="152"/>
      <c r="F58" s="152"/>
      <c r="G58" s="152"/>
      <c r="H58" s="152"/>
      <c r="I58" s="52" t="e">
        <f t="shared" ca="1" si="1"/>
        <v>#NAME?</v>
      </c>
      <c r="J58" s="17"/>
    </row>
    <row r="59" spans="1:10" ht="20.100000000000001" customHeight="1" thickBot="1">
      <c r="A59" s="25" t="s">
        <v>82</v>
      </c>
      <c r="B59" s="67"/>
      <c r="C59" s="20"/>
      <c r="D59" s="54"/>
      <c r="E59" s="152"/>
      <c r="F59" s="152"/>
      <c r="G59" s="152"/>
      <c r="H59" s="152"/>
      <c r="I59" s="52" t="e">
        <f t="shared" ca="1" si="1"/>
        <v>#NAME?</v>
      </c>
      <c r="J59" s="17"/>
    </row>
    <row r="60" spans="1:10" ht="20.100000000000001" customHeight="1" thickBot="1">
      <c r="A60" s="25" t="s">
        <v>83</v>
      </c>
      <c r="B60" s="67"/>
      <c r="C60" s="20"/>
      <c r="D60" s="54"/>
      <c r="E60" s="152"/>
      <c r="F60" s="152"/>
      <c r="G60" s="152">
        <v>23000</v>
      </c>
      <c r="H60" s="152"/>
      <c r="I60" s="52" t="e">
        <f t="shared" ca="1" si="1"/>
        <v>#NAME?</v>
      </c>
      <c r="J60" s="17"/>
    </row>
    <row r="61" spans="1:10" ht="20.100000000000001" customHeight="1" thickBot="1">
      <c r="A61" s="26" t="s">
        <v>84</v>
      </c>
      <c r="B61" s="67"/>
      <c r="C61" s="20"/>
      <c r="D61" s="54"/>
      <c r="E61" s="152"/>
      <c r="F61" s="152"/>
      <c r="G61" s="152"/>
      <c r="H61" s="152"/>
      <c r="I61" s="52" t="e">
        <f t="shared" ca="1" si="1"/>
        <v>#NAME?</v>
      </c>
      <c r="J61" s="17"/>
    </row>
    <row r="62" spans="1:10" ht="20.100000000000001" customHeight="1" thickBot="1">
      <c r="A62" s="27" t="s">
        <v>46</v>
      </c>
      <c r="B62" s="68"/>
      <c r="C62" s="28"/>
      <c r="D62" s="58"/>
      <c r="E62" s="153"/>
      <c r="F62" s="153"/>
      <c r="G62" s="153">
        <v>500</v>
      </c>
      <c r="H62" s="153"/>
      <c r="I62" s="52" t="e">
        <f t="shared" ca="1" si="1"/>
        <v>#NAME?</v>
      </c>
      <c r="J62" s="17"/>
    </row>
    <row r="63" spans="1:10" ht="20.100000000000001" customHeight="1" thickBot="1">
      <c r="A63" s="59" t="s">
        <v>86</v>
      </c>
      <c r="B63" s="60"/>
      <c r="C63" s="61"/>
      <c r="D63" s="62">
        <f>SUM(D47:D62)</f>
        <v>0</v>
      </c>
      <c r="E63" s="154">
        <f>SUM(E47:E62)</f>
        <v>0</v>
      </c>
      <c r="F63" s="154">
        <f>SUM(F47:F62)</f>
        <v>0</v>
      </c>
      <c r="G63" s="154">
        <f>SUM(G47:G62)</f>
        <v>32200</v>
      </c>
      <c r="H63" s="154">
        <f>SUM(H47:H62)</f>
        <v>0</v>
      </c>
      <c r="I63" s="52" t="e">
        <f t="shared" ca="1" si="1"/>
        <v>#NAME?</v>
      </c>
      <c r="J63" s="17"/>
    </row>
    <row r="64" spans="1:10" ht="20.100000000000001" customHeight="1">
      <c r="A64" s="63" t="s">
        <v>87</v>
      </c>
      <c r="B64" s="60"/>
      <c r="C64" s="61"/>
      <c r="D64" s="61"/>
      <c r="E64" s="155"/>
      <c r="F64" s="155"/>
      <c r="G64" s="155"/>
      <c r="H64" s="155"/>
      <c r="I64" s="64"/>
      <c r="J64" s="17"/>
    </row>
    <row r="65" spans="1:10" ht="20.100000000000001" customHeight="1" thickBot="1">
      <c r="A65" s="69" t="s">
        <v>66</v>
      </c>
      <c r="B65" s="60"/>
      <c r="C65" s="61"/>
      <c r="D65" s="61"/>
      <c r="E65" s="155"/>
      <c r="F65" s="155"/>
      <c r="G65" s="155"/>
      <c r="H65" s="155"/>
      <c r="I65" s="64"/>
      <c r="J65" s="17"/>
    </row>
    <row r="66" spans="1:10" ht="20.100000000000001" customHeight="1" thickBot="1">
      <c r="A66" s="23" t="s">
        <v>62</v>
      </c>
      <c r="B66" s="70"/>
      <c r="C66" s="71"/>
      <c r="D66" s="66"/>
      <c r="E66" s="156"/>
      <c r="F66" s="156"/>
      <c r="G66" s="156"/>
      <c r="H66" s="156"/>
      <c r="I66" s="52" t="e">
        <f t="shared" ref="I66:I74" ca="1" si="2">SUM(E66:H66)+sheetValue(-2,I66)</f>
        <v>#NAME?</v>
      </c>
      <c r="J66" s="17"/>
    </row>
    <row r="67" spans="1:10" ht="20.100000000000001" customHeight="1" thickBot="1">
      <c r="A67" s="25" t="s">
        <v>63</v>
      </c>
      <c r="B67" s="72"/>
      <c r="C67" s="53"/>
      <c r="D67" s="54"/>
      <c r="E67" s="152"/>
      <c r="F67" s="152"/>
      <c r="G67" s="152"/>
      <c r="H67" s="152"/>
      <c r="I67" s="52" t="e">
        <f t="shared" ca="1" si="2"/>
        <v>#NAME?</v>
      </c>
      <c r="J67" s="17"/>
    </row>
    <row r="68" spans="1:10" ht="20.100000000000001" customHeight="1" thickBot="1">
      <c r="A68" s="25" t="s">
        <v>64</v>
      </c>
      <c r="B68" s="72"/>
      <c r="C68" s="53"/>
      <c r="D68" s="54"/>
      <c r="E68" s="152"/>
      <c r="F68" s="152"/>
      <c r="G68" s="152"/>
      <c r="H68" s="152"/>
      <c r="I68" s="52" t="e">
        <f t="shared" ca="1" si="2"/>
        <v>#NAME?</v>
      </c>
      <c r="J68" s="17"/>
    </row>
    <row r="69" spans="1:10" ht="20.100000000000001" customHeight="1" thickBot="1">
      <c r="A69" s="25" t="s">
        <v>65</v>
      </c>
      <c r="B69" s="72"/>
      <c r="C69" s="53"/>
      <c r="D69" s="54"/>
      <c r="E69" s="152"/>
      <c r="F69" s="152"/>
      <c r="G69" s="152"/>
      <c r="H69" s="152"/>
      <c r="I69" s="52" t="e">
        <f t="shared" ca="1" si="2"/>
        <v>#NAME?</v>
      </c>
      <c r="J69" s="17"/>
    </row>
    <row r="70" spans="1:10" ht="20.100000000000001" customHeight="1" thickBot="1">
      <c r="A70" s="25" t="s">
        <v>67</v>
      </c>
      <c r="B70" s="72"/>
      <c r="C70" s="53"/>
      <c r="D70" s="54"/>
      <c r="E70" s="152"/>
      <c r="F70" s="152"/>
      <c r="G70" s="152"/>
      <c r="H70" s="152"/>
      <c r="I70" s="52" t="e">
        <f t="shared" ca="1" si="2"/>
        <v>#NAME?</v>
      </c>
      <c r="J70" s="17"/>
    </row>
    <row r="71" spans="1:10" ht="20.100000000000001" customHeight="1" thickBot="1">
      <c r="A71" s="25" t="s">
        <v>68</v>
      </c>
      <c r="B71" s="72"/>
      <c r="C71" s="53"/>
      <c r="D71" s="54"/>
      <c r="E71" s="152"/>
      <c r="F71" s="152"/>
      <c r="G71" s="152">
        <v>26700</v>
      </c>
      <c r="H71" s="152"/>
      <c r="I71" s="52" t="e">
        <f t="shared" ca="1" si="2"/>
        <v>#NAME?</v>
      </c>
      <c r="J71" s="17"/>
    </row>
    <row r="72" spans="1:10" ht="20.100000000000001" customHeight="1" thickBot="1">
      <c r="A72" s="29" t="s">
        <v>69</v>
      </c>
      <c r="B72" s="73"/>
      <c r="C72" s="74"/>
      <c r="D72" s="58"/>
      <c r="E72" s="153"/>
      <c r="F72" s="153"/>
      <c r="G72" s="153"/>
      <c r="H72" s="153"/>
      <c r="I72" s="52" t="e">
        <f t="shared" ca="1" si="2"/>
        <v>#NAME?</v>
      </c>
      <c r="J72" s="17"/>
    </row>
    <row r="73" spans="1:10" ht="20.100000000000001" customHeight="1" thickBot="1">
      <c r="A73" s="75" t="s">
        <v>28</v>
      </c>
      <c r="B73" s="76"/>
      <c r="C73" s="77"/>
      <c r="D73" s="62">
        <f>SUM(D66:D72)</f>
        <v>0</v>
      </c>
      <c r="E73" s="154">
        <f>SUM(E66:E72)</f>
        <v>0</v>
      </c>
      <c r="F73" s="154">
        <f>SUM(F66:F72)</f>
        <v>0</v>
      </c>
      <c r="G73" s="154">
        <f>SUM(G66:G72)</f>
        <v>26700</v>
      </c>
      <c r="H73" s="154">
        <f>SUM(H66:H72)</f>
        <v>0</v>
      </c>
      <c r="I73" s="52" t="e">
        <f t="shared" ca="1" si="2"/>
        <v>#NAME?</v>
      </c>
      <c r="J73" s="18" t="e">
        <f ca="1">I73</f>
        <v>#NAME?</v>
      </c>
    </row>
    <row r="74" spans="1:10" ht="20.100000000000001" customHeight="1" thickTop="1" thickBot="1">
      <c r="A74" s="78" t="s">
        <v>29</v>
      </c>
      <c r="B74" s="79"/>
      <c r="C74" s="80"/>
      <c r="D74" s="62">
        <f>D44+D63+D73</f>
        <v>0</v>
      </c>
      <c r="E74" s="154">
        <f>E44+E63+E73</f>
        <v>0</v>
      </c>
      <c r="F74" s="154">
        <f>F44+F63+F73</f>
        <v>0</v>
      </c>
      <c r="G74" s="154">
        <f>G44+G63+G73</f>
        <v>58900</v>
      </c>
      <c r="H74" s="154">
        <f>H44+H63+H73</f>
        <v>0</v>
      </c>
      <c r="I74" s="52" t="e">
        <f t="shared" ca="1" si="2"/>
        <v>#NAME?</v>
      </c>
      <c r="J74"/>
    </row>
    <row r="75" spans="1:10" ht="9.9499999999999993" customHeight="1">
      <c r="B75" s="7"/>
      <c r="C75" s="8"/>
      <c r="D75" s="8"/>
      <c r="E75" s="157"/>
      <c r="F75" s="157"/>
      <c r="G75" s="157"/>
      <c r="H75" s="157"/>
      <c r="I75" s="9"/>
      <c r="J75"/>
    </row>
    <row r="76" spans="1:10" ht="9.9499999999999993" customHeight="1">
      <c r="B76" s="7"/>
      <c r="C76" s="8"/>
      <c r="D76" s="8"/>
      <c r="E76" s="157"/>
      <c r="F76" s="157"/>
      <c r="G76" s="157"/>
      <c r="H76" s="157"/>
      <c r="I76" s="9"/>
      <c r="J76"/>
    </row>
    <row r="77" spans="1:10" ht="9.9499999999999993" customHeight="1">
      <c r="B77" s="7"/>
      <c r="C77" s="8"/>
      <c r="D77" s="8"/>
      <c r="E77" s="157"/>
      <c r="F77" s="157"/>
      <c r="G77" s="157"/>
      <c r="H77" s="157"/>
      <c r="I77" s="9"/>
      <c r="J77"/>
    </row>
    <row r="78" spans="1:10" ht="9.9499999999999993" customHeight="1">
      <c r="B78" s="7"/>
      <c r="C78" s="8"/>
      <c r="D78" s="8"/>
      <c r="E78" s="157"/>
      <c r="F78" s="157"/>
      <c r="G78" s="157"/>
      <c r="H78" s="157"/>
      <c r="I78" s="9"/>
      <c r="J78"/>
    </row>
    <row r="79" spans="1:10" ht="9.9499999999999993" customHeight="1">
      <c r="B79" s="7"/>
      <c r="C79" s="8"/>
      <c r="D79" s="8"/>
      <c r="E79" s="157"/>
      <c r="F79" s="157"/>
      <c r="G79" s="157"/>
      <c r="H79" s="157"/>
      <c r="I79" s="9"/>
      <c r="J79"/>
    </row>
    <row r="80" spans="1:10" ht="9.9499999999999993" customHeight="1">
      <c r="B80" s="7"/>
      <c r="C80" s="8"/>
      <c r="D80" s="8"/>
      <c r="E80" s="157"/>
      <c r="F80" s="157"/>
      <c r="G80" s="157"/>
      <c r="H80" s="157"/>
      <c r="I80" s="9"/>
      <c r="J80"/>
    </row>
    <row r="81" spans="1:10" ht="9.9499999999999993" customHeight="1">
      <c r="B81" s="7"/>
      <c r="C81" s="8"/>
      <c r="D81" s="8"/>
      <c r="E81" s="157"/>
      <c r="F81" s="157"/>
      <c r="G81" s="157"/>
      <c r="H81" s="157"/>
      <c r="I81" s="9"/>
      <c r="J81"/>
    </row>
    <row r="82" spans="1:10" ht="9.9499999999999993" customHeight="1">
      <c r="B82" s="7"/>
      <c r="C82" s="8"/>
      <c r="D82" s="8"/>
      <c r="E82" s="9"/>
      <c r="F82" s="9"/>
      <c r="G82" s="9"/>
      <c r="H82" s="9"/>
      <c r="I82" s="9"/>
      <c r="J82"/>
    </row>
    <row r="83" spans="1:10" ht="9.9499999999999993" customHeight="1">
      <c r="B83" s="7"/>
      <c r="C83" s="8"/>
      <c r="D83" s="8"/>
      <c r="E83" s="9"/>
      <c r="F83" s="9"/>
      <c r="G83" s="9"/>
      <c r="H83" s="9"/>
      <c r="I83" s="9"/>
      <c r="J83"/>
    </row>
    <row r="84" spans="1:10" ht="9.9499999999999993" customHeight="1">
      <c r="B84" s="7"/>
      <c r="C84" s="8"/>
      <c r="D84" s="8"/>
      <c r="E84" s="9"/>
      <c r="F84" s="9"/>
      <c r="G84" s="9"/>
      <c r="H84" s="9"/>
      <c r="I84" s="9"/>
      <c r="J84"/>
    </row>
    <row r="85" spans="1:10" ht="9.9499999999999993" customHeight="1">
      <c r="B85" s="7"/>
      <c r="C85" s="8"/>
      <c r="D85" s="8"/>
      <c r="E85" s="9"/>
      <c r="F85" s="9"/>
      <c r="G85" s="9"/>
      <c r="H85" s="9"/>
      <c r="I85" s="9"/>
      <c r="J85"/>
    </row>
    <row r="86" spans="1:10" ht="9.9499999999999993" customHeight="1">
      <c r="B86" s="7"/>
      <c r="C86" s="8"/>
      <c r="D86" s="8"/>
      <c r="E86" s="9"/>
      <c r="F86" s="9"/>
      <c r="G86" s="9"/>
      <c r="H86" s="9"/>
      <c r="I86" s="9"/>
      <c r="J86"/>
    </row>
    <row r="87" spans="1:10" ht="9.9499999999999993" customHeight="1">
      <c r="B87" s="7"/>
      <c r="C87" s="8"/>
      <c r="D87" s="8"/>
      <c r="E87" s="9"/>
      <c r="F87" s="9"/>
      <c r="G87" s="9"/>
      <c r="H87" s="9"/>
      <c r="I87" s="9"/>
      <c r="J87"/>
    </row>
    <row r="88" spans="1:10" ht="9.9499999999999993" customHeight="1">
      <c r="B88" s="7"/>
      <c r="C88" s="8"/>
      <c r="D88" s="8"/>
      <c r="E88" s="9"/>
      <c r="F88" s="9"/>
      <c r="G88" s="9"/>
      <c r="H88" s="9"/>
      <c r="I88" s="9"/>
      <c r="J88"/>
    </row>
    <row r="89" spans="1:10" ht="9.9499999999999993" customHeight="1">
      <c r="B89" s="7"/>
      <c r="C89" s="8"/>
      <c r="D89" s="8"/>
      <c r="E89" s="9"/>
      <c r="F89" s="9"/>
      <c r="G89" s="9"/>
      <c r="H89" s="9"/>
      <c r="I89" s="9"/>
      <c r="J89"/>
    </row>
    <row r="90" spans="1:10" ht="9.9499999999999993" customHeight="1">
      <c r="B90" s="7"/>
      <c r="C90" s="8"/>
      <c r="D90" s="8"/>
      <c r="E90" s="9"/>
      <c r="F90" s="9"/>
      <c r="G90" s="9"/>
      <c r="H90" s="9"/>
      <c r="I90" s="9"/>
      <c r="J90"/>
    </row>
    <row r="91" spans="1:10" ht="9.9499999999999993" customHeight="1">
      <c r="B91" s="7"/>
      <c r="C91" s="8"/>
      <c r="D91" s="8"/>
      <c r="E91" s="9"/>
      <c r="F91" s="9"/>
      <c r="G91" s="9"/>
      <c r="H91" s="9"/>
      <c r="I91" s="9"/>
      <c r="J91"/>
    </row>
    <row r="92" spans="1:10" ht="9.9499999999999993" customHeight="1">
      <c r="B92" s="10"/>
      <c r="C92" s="8"/>
      <c r="D92" s="8"/>
      <c r="E92" s="9"/>
      <c r="F92" s="9"/>
      <c r="G92" s="9"/>
      <c r="H92" s="9"/>
      <c r="I92" s="9"/>
      <c r="J92"/>
    </row>
    <row r="93" spans="1:10" ht="9.9499999999999993" customHeight="1">
      <c r="B93" s="10"/>
      <c r="C93" s="8"/>
      <c r="D93" s="8"/>
      <c r="E93"/>
      <c r="F93"/>
      <c r="G93"/>
      <c r="H93"/>
      <c r="I93"/>
      <c r="J93"/>
    </row>
    <row r="94" spans="1:10" ht="9.9499999999999993" customHeight="1">
      <c r="B94" s="11"/>
      <c r="C94" s="9"/>
      <c r="D94" s="9"/>
      <c r="E94"/>
      <c r="F94"/>
      <c r="G94"/>
      <c r="H94"/>
      <c r="I94"/>
      <c r="J94"/>
    </row>
    <row r="95" spans="1:10">
      <c r="J95"/>
    </row>
    <row r="96" spans="1:10">
      <c r="A96" s="12"/>
      <c r="B96" s="13"/>
      <c r="C96" s="14"/>
      <c r="D96" s="14"/>
      <c r="E96" s="13"/>
      <c r="F96" s="13"/>
      <c r="G96" s="13"/>
      <c r="H96" s="13"/>
      <c r="I96" s="13"/>
      <c r="J96" s="12"/>
    </row>
    <row r="97" spans="1:10">
      <c r="A97" s="12"/>
      <c r="B97" s="13"/>
      <c r="C97" s="14"/>
      <c r="D97" s="14"/>
      <c r="E97" s="13"/>
      <c r="F97" s="13"/>
      <c r="G97" s="13"/>
      <c r="H97" s="13"/>
      <c r="I97" s="13"/>
      <c r="J97" s="12"/>
    </row>
    <row r="98" spans="1:10">
      <c r="A98" s="12"/>
      <c r="B98" s="13"/>
      <c r="C98" s="14"/>
      <c r="D98" s="14"/>
      <c r="E98" s="15"/>
      <c r="F98" s="15"/>
      <c r="G98" s="15"/>
      <c r="H98" s="15"/>
      <c r="I98" s="15"/>
      <c r="J98" s="12"/>
    </row>
    <row r="99" spans="1:10">
      <c r="J99"/>
    </row>
  </sheetData>
  <mergeCells count="2">
    <mergeCell ref="A8:B8"/>
    <mergeCell ref="A46:B46"/>
  </mergeCells>
  <printOptions horizontalCentered="1" verticalCentered="1"/>
  <pageMargins left="0.5" right="0.5" top="0.5" bottom="0.5" header="0.5" footer="0.5"/>
  <pageSetup paperSize="5" scale="52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7">
    <pageSetUpPr fitToPage="1"/>
  </sheetPr>
  <dimension ref="A1:AH72"/>
  <sheetViews>
    <sheetView workbookViewId="0">
      <selection activeCell="A18" sqref="A18:V18"/>
    </sheetView>
  </sheetViews>
  <sheetFormatPr defaultRowHeight="12.75"/>
  <cols>
    <col min="1" max="30" width="3" customWidth="1"/>
    <col min="31" max="31" width="5.85546875" customWidth="1"/>
    <col min="32" max="32" width="1.140625" customWidth="1"/>
    <col min="33" max="33" width="3" customWidth="1"/>
    <col min="34" max="34" width="5.42578125" customWidth="1"/>
  </cols>
  <sheetData>
    <row r="1" spans="1:34" ht="3" customHeight="1"/>
    <row r="2" spans="1:3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32"/>
      <c r="X3" s="32"/>
      <c r="Y3" s="32"/>
      <c r="Z3" s="32"/>
      <c r="AA3" s="32"/>
      <c r="AB3" s="32"/>
      <c r="AC3" s="456" t="s">
        <v>169</v>
      </c>
      <c r="AD3" s="456"/>
      <c r="AE3" s="456"/>
      <c r="AF3" s="456"/>
      <c r="AG3" s="456"/>
      <c r="AH3" s="456"/>
    </row>
    <row r="4" spans="1:34" ht="13.5" thickBot="1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457"/>
      <c r="AD4" s="457"/>
      <c r="AE4" s="457"/>
      <c r="AF4" s="457"/>
      <c r="AG4" s="457"/>
      <c r="AH4" s="457"/>
    </row>
    <row r="5" spans="1:34" ht="25.5" customHeight="1">
      <c r="A5" s="404" t="s">
        <v>188</v>
      </c>
      <c r="B5" s="279"/>
      <c r="C5" s="405">
        <v>40093</v>
      </c>
      <c r="D5" s="286"/>
      <c r="E5" s="406"/>
      <c r="F5" s="129" t="s">
        <v>189</v>
      </c>
      <c r="G5" s="130"/>
      <c r="H5" s="112"/>
      <c r="I5" s="112"/>
      <c r="J5" s="408" t="s">
        <v>209</v>
      </c>
      <c r="K5" s="408"/>
      <c r="L5" s="408"/>
      <c r="M5" s="408"/>
      <c r="N5" s="408"/>
      <c r="O5" s="279" t="s">
        <v>190</v>
      </c>
      <c r="P5" s="279"/>
      <c r="Q5" s="279"/>
      <c r="R5" s="279"/>
      <c r="S5" s="279"/>
      <c r="T5" s="286"/>
      <c r="U5" s="286"/>
      <c r="V5" s="407"/>
      <c r="W5" s="445" t="s">
        <v>8</v>
      </c>
      <c r="X5" s="446"/>
      <c r="Y5" s="446"/>
      <c r="Z5" s="446"/>
      <c r="AA5" s="446"/>
      <c r="AB5" s="446"/>
      <c r="AC5" s="446"/>
      <c r="AD5" s="446"/>
      <c r="AE5" s="446"/>
      <c r="AF5" s="446"/>
      <c r="AG5" s="446"/>
      <c r="AH5" s="447"/>
    </row>
    <row r="6" spans="1:34" ht="15" customHeight="1" thickBot="1">
      <c r="A6" s="131" t="s">
        <v>92</v>
      </c>
      <c r="B6" s="87"/>
      <c r="C6" s="87"/>
      <c r="D6" s="87"/>
      <c r="E6" s="289" t="s">
        <v>207</v>
      </c>
      <c r="F6" s="331"/>
      <c r="G6" s="331"/>
      <c r="H6" s="331"/>
      <c r="I6" s="331"/>
      <c r="J6" s="331"/>
      <c r="K6" s="331"/>
      <c r="L6" s="331"/>
      <c r="M6" s="331"/>
      <c r="N6" s="415" t="s">
        <v>179</v>
      </c>
      <c r="O6" s="416"/>
      <c r="P6" s="416"/>
      <c r="Q6" s="416"/>
      <c r="R6" s="289"/>
      <c r="S6" s="314"/>
      <c r="T6" s="314"/>
      <c r="U6" s="314"/>
      <c r="V6" s="410"/>
      <c r="W6" s="452"/>
      <c r="X6" s="453"/>
      <c r="Y6" s="453"/>
      <c r="Z6" s="453"/>
      <c r="AA6" s="453"/>
      <c r="AB6" s="453"/>
      <c r="AC6" s="453"/>
      <c r="AD6" s="453"/>
      <c r="AE6" s="448" t="s">
        <v>3</v>
      </c>
      <c r="AF6" s="448"/>
      <c r="AG6" s="448" t="s">
        <v>9</v>
      </c>
      <c r="AH6" s="449"/>
    </row>
    <row r="7" spans="1:34" ht="15" customHeight="1" thickBot="1">
      <c r="A7" s="133" t="s">
        <v>93</v>
      </c>
      <c r="B7" s="85"/>
      <c r="C7" s="85"/>
      <c r="D7" s="467" t="s">
        <v>210</v>
      </c>
      <c r="E7" s="331"/>
      <c r="F7" s="331"/>
      <c r="G7" s="331"/>
      <c r="H7" s="331"/>
      <c r="I7" s="331"/>
      <c r="J7" s="331"/>
      <c r="K7" s="331"/>
      <c r="L7" s="331"/>
      <c r="M7" s="331"/>
      <c r="N7" s="409" t="s">
        <v>180</v>
      </c>
      <c r="O7" s="329"/>
      <c r="P7" s="329"/>
      <c r="Q7" s="329"/>
      <c r="R7" s="289"/>
      <c r="S7" s="314"/>
      <c r="T7" s="314"/>
      <c r="U7" s="314"/>
      <c r="V7" s="410"/>
      <c r="W7" s="450" t="s">
        <v>10</v>
      </c>
      <c r="X7" s="451"/>
      <c r="Y7" s="451"/>
      <c r="Z7" s="451"/>
      <c r="AA7" s="451"/>
      <c r="AB7" s="451"/>
      <c r="AC7" s="451"/>
      <c r="AD7" s="451"/>
      <c r="AE7" s="92"/>
      <c r="AF7" s="94"/>
      <c r="AG7" s="428" t="e">
        <f t="shared" ref="AG7:AG29" ca="1" si="0">AE7+sheetValue(-2,AG7)</f>
        <v>#NAME?</v>
      </c>
      <c r="AH7" s="429"/>
    </row>
    <row r="8" spans="1:34" ht="16.5" customHeight="1" thickBot="1">
      <c r="A8" s="340" t="s">
        <v>184</v>
      </c>
      <c r="B8" s="411"/>
      <c r="C8" s="411"/>
      <c r="D8" s="289"/>
      <c r="E8" s="289"/>
      <c r="F8" s="289"/>
      <c r="G8" s="289"/>
      <c r="H8" s="328" t="s">
        <v>185</v>
      </c>
      <c r="I8" s="329"/>
      <c r="J8" s="330" t="s">
        <v>194</v>
      </c>
      <c r="K8" s="331"/>
      <c r="L8" s="331"/>
      <c r="M8" s="331"/>
      <c r="N8" s="132"/>
      <c r="O8" s="86"/>
      <c r="P8" s="86"/>
      <c r="Q8" s="365"/>
      <c r="R8" s="365"/>
      <c r="S8" s="365"/>
      <c r="T8" s="365"/>
      <c r="U8" s="365"/>
      <c r="V8" s="366"/>
      <c r="W8" s="419" t="s">
        <v>11</v>
      </c>
      <c r="X8" s="420"/>
      <c r="Y8" s="420"/>
      <c r="Z8" s="420"/>
      <c r="AA8" s="420"/>
      <c r="AB8" s="420"/>
      <c r="AC8" s="420"/>
      <c r="AD8" s="420"/>
      <c r="AE8" s="88"/>
      <c r="AF8" s="97"/>
      <c r="AG8" s="428" t="e">
        <f t="shared" ca="1" si="0"/>
        <v>#NAME?</v>
      </c>
      <c r="AH8" s="429"/>
    </row>
    <row r="9" spans="1:34" ht="15" customHeight="1" thickBot="1">
      <c r="A9" s="133" t="s">
        <v>186</v>
      </c>
      <c r="B9" s="85"/>
      <c r="C9" s="418"/>
      <c r="D9" s="355"/>
      <c r="E9" s="355"/>
      <c r="F9" s="355"/>
      <c r="G9" s="363" t="s">
        <v>187</v>
      </c>
      <c r="H9" s="363"/>
      <c r="I9" s="289"/>
      <c r="J9" s="289"/>
      <c r="K9" s="289"/>
      <c r="L9" s="363"/>
      <c r="M9" s="363"/>
      <c r="N9" s="363"/>
      <c r="O9" s="363"/>
      <c r="P9" s="363"/>
      <c r="Q9" s="363"/>
      <c r="R9" s="363"/>
      <c r="S9" s="363"/>
      <c r="T9" s="365"/>
      <c r="U9" s="365"/>
      <c r="V9" s="366"/>
      <c r="W9" s="419" t="s">
        <v>95</v>
      </c>
      <c r="X9" s="420"/>
      <c r="Y9" s="420"/>
      <c r="Z9" s="420"/>
      <c r="AA9" s="420"/>
      <c r="AB9" s="420"/>
      <c r="AC9" s="420"/>
      <c r="AD9" s="420"/>
      <c r="AE9" s="88"/>
      <c r="AF9" s="97"/>
      <c r="AG9" s="428" t="e">
        <f t="shared" ca="1" si="0"/>
        <v>#NAME?</v>
      </c>
      <c r="AH9" s="429"/>
    </row>
    <row r="10" spans="1:34" ht="15" customHeight="1" thickBot="1">
      <c r="A10" s="340" t="s">
        <v>181</v>
      </c>
      <c r="B10" s="329"/>
      <c r="C10" s="289"/>
      <c r="D10" s="289"/>
      <c r="E10" s="289"/>
      <c r="F10" s="84" t="s">
        <v>182</v>
      </c>
      <c r="G10" s="332"/>
      <c r="H10" s="332"/>
      <c r="I10" s="363" t="s">
        <v>1</v>
      </c>
      <c r="J10" s="417"/>
      <c r="K10" s="136"/>
      <c r="L10" s="363" t="s">
        <v>183</v>
      </c>
      <c r="M10" s="364"/>
      <c r="N10" s="289"/>
      <c r="O10" s="289"/>
      <c r="P10" s="289"/>
      <c r="Q10" s="89" t="s">
        <v>133</v>
      </c>
      <c r="R10" s="84" t="s">
        <v>182</v>
      </c>
      <c r="S10" s="332"/>
      <c r="T10" s="332"/>
      <c r="U10" s="363" t="s">
        <v>1</v>
      </c>
      <c r="V10" s="417"/>
      <c r="W10" s="419" t="s">
        <v>96</v>
      </c>
      <c r="X10" s="420"/>
      <c r="Y10" s="420"/>
      <c r="Z10" s="420"/>
      <c r="AA10" s="420"/>
      <c r="AB10" s="420"/>
      <c r="AC10" s="420"/>
      <c r="AD10" s="420"/>
      <c r="AE10" s="88"/>
      <c r="AF10" s="97"/>
      <c r="AG10" s="428" t="e">
        <f t="shared" ca="1" si="0"/>
        <v>#NAME?</v>
      </c>
      <c r="AH10" s="429"/>
    </row>
    <row r="11" spans="1:34" ht="15" customHeight="1" thickBot="1">
      <c r="A11" s="422" t="s">
        <v>16</v>
      </c>
      <c r="B11" s="409"/>
      <c r="C11" s="409"/>
      <c r="D11" s="409"/>
      <c r="E11" s="409"/>
      <c r="F11" s="409"/>
      <c r="G11" s="409"/>
      <c r="H11" s="409"/>
      <c r="I11" s="418"/>
      <c r="J11" s="4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23"/>
      <c r="W11" s="419" t="s">
        <v>97</v>
      </c>
      <c r="X11" s="420"/>
      <c r="Y11" s="420"/>
      <c r="Z11" s="420"/>
      <c r="AA11" s="420"/>
      <c r="AB11" s="420"/>
      <c r="AC11" s="420"/>
      <c r="AD11" s="420"/>
      <c r="AE11" s="88"/>
      <c r="AF11" s="97"/>
      <c r="AG11" s="428" t="e">
        <f t="shared" ca="1" si="0"/>
        <v>#NAME?</v>
      </c>
      <c r="AH11" s="429"/>
    </row>
    <row r="12" spans="1:34" ht="16.5" customHeight="1" thickBot="1">
      <c r="A12" s="436" t="s">
        <v>94</v>
      </c>
      <c r="B12" s="437"/>
      <c r="C12" s="437"/>
      <c r="D12" s="437"/>
      <c r="E12" s="437"/>
      <c r="F12" s="437"/>
      <c r="G12" s="437"/>
      <c r="H12" s="437"/>
      <c r="I12" s="437"/>
      <c r="J12" s="437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8"/>
      <c r="W12" s="419" t="s">
        <v>98</v>
      </c>
      <c r="X12" s="420"/>
      <c r="Y12" s="420"/>
      <c r="Z12" s="420"/>
      <c r="AA12" s="420"/>
      <c r="AB12" s="420"/>
      <c r="AC12" s="420"/>
      <c r="AD12" s="420"/>
      <c r="AE12" s="88"/>
      <c r="AF12" s="97"/>
      <c r="AG12" s="428" t="e">
        <f t="shared" ca="1" si="0"/>
        <v>#NAME?</v>
      </c>
      <c r="AH12" s="429"/>
    </row>
    <row r="13" spans="1:34" ht="16.5" customHeight="1" thickBot="1">
      <c r="A13" s="339"/>
      <c r="B13" s="439"/>
      <c r="C13" s="439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8"/>
      <c r="W13" s="419" t="s">
        <v>99</v>
      </c>
      <c r="X13" s="420"/>
      <c r="Y13" s="420"/>
      <c r="Z13" s="420"/>
      <c r="AA13" s="420"/>
      <c r="AB13" s="420"/>
      <c r="AC13" s="420"/>
      <c r="AD13" s="420"/>
      <c r="AE13" s="88"/>
      <c r="AF13" s="97"/>
      <c r="AG13" s="428" t="e">
        <f t="shared" ca="1" si="0"/>
        <v>#NAME?</v>
      </c>
      <c r="AH13" s="429"/>
    </row>
    <row r="14" spans="1:34" ht="16.5" customHeight="1" thickBot="1">
      <c r="A14" s="339" t="s">
        <v>204</v>
      </c>
      <c r="B14" s="439"/>
      <c r="C14" s="439"/>
      <c r="D14" s="337"/>
      <c r="E14" s="337"/>
      <c r="F14" s="337"/>
      <c r="G14" s="337"/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8"/>
      <c r="W14" s="419" t="s">
        <v>100</v>
      </c>
      <c r="X14" s="420"/>
      <c r="Y14" s="420"/>
      <c r="Z14" s="420"/>
      <c r="AA14" s="420"/>
      <c r="AB14" s="420"/>
      <c r="AC14" s="420"/>
      <c r="AD14" s="420"/>
      <c r="AE14" s="88"/>
      <c r="AF14" s="97"/>
      <c r="AG14" s="428" t="e">
        <f t="shared" ca="1" si="0"/>
        <v>#NAME?</v>
      </c>
      <c r="AH14" s="429"/>
    </row>
    <row r="15" spans="1:34" ht="14.25" customHeight="1" thickBot="1">
      <c r="A15" s="339" t="s">
        <v>203</v>
      </c>
      <c r="B15" s="439"/>
      <c r="C15" s="439"/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8"/>
      <c r="W15" s="419" t="s">
        <v>101</v>
      </c>
      <c r="X15" s="420"/>
      <c r="Y15" s="420"/>
      <c r="Z15" s="420"/>
      <c r="AA15" s="420"/>
      <c r="AB15" s="420"/>
      <c r="AC15" s="420"/>
      <c r="AD15" s="420"/>
      <c r="AE15" s="88"/>
      <c r="AF15" s="97"/>
      <c r="AG15" s="428" t="e">
        <f t="shared" ca="1" si="0"/>
        <v>#NAME?</v>
      </c>
      <c r="AH15" s="429"/>
    </row>
    <row r="16" spans="1:34" ht="14.25" customHeight="1" thickBot="1">
      <c r="A16" s="339" t="s">
        <v>231</v>
      </c>
      <c r="B16" s="439"/>
      <c r="C16" s="439"/>
      <c r="D16" s="337"/>
      <c r="E16" s="337"/>
      <c r="F16" s="337"/>
      <c r="G16" s="337"/>
      <c r="H16" s="337"/>
      <c r="I16" s="337"/>
      <c r="J16" s="337"/>
      <c r="K16" s="337"/>
      <c r="L16" s="337"/>
      <c r="M16" s="337"/>
      <c r="N16" s="337"/>
      <c r="O16" s="337"/>
      <c r="P16" s="337"/>
      <c r="Q16" s="337"/>
      <c r="R16" s="337"/>
      <c r="S16" s="337"/>
      <c r="T16" s="337"/>
      <c r="U16" s="337"/>
      <c r="V16" s="338"/>
      <c r="W16" s="419" t="s">
        <v>102</v>
      </c>
      <c r="X16" s="420"/>
      <c r="Y16" s="420"/>
      <c r="Z16" s="420"/>
      <c r="AA16" s="420"/>
      <c r="AB16" s="420"/>
      <c r="AC16" s="420"/>
      <c r="AD16" s="420"/>
      <c r="AE16" s="88"/>
      <c r="AF16" s="97"/>
      <c r="AG16" s="428" t="e">
        <f t="shared" ca="1" si="0"/>
        <v>#NAME?</v>
      </c>
      <c r="AH16" s="429"/>
    </row>
    <row r="17" spans="1:34" ht="14.25" customHeight="1" thickBot="1">
      <c r="A17" s="339" t="s">
        <v>232</v>
      </c>
      <c r="B17" s="439"/>
      <c r="C17" s="439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7"/>
      <c r="T17" s="337"/>
      <c r="U17" s="337"/>
      <c r="V17" s="338"/>
      <c r="W17" s="419" t="s">
        <v>103</v>
      </c>
      <c r="X17" s="420"/>
      <c r="Y17" s="420"/>
      <c r="Z17" s="420"/>
      <c r="AA17" s="420"/>
      <c r="AB17" s="420"/>
      <c r="AC17" s="420"/>
      <c r="AD17" s="420"/>
      <c r="AE17" s="88"/>
      <c r="AF17" s="97"/>
      <c r="AG17" s="428" t="e">
        <f t="shared" ca="1" si="0"/>
        <v>#NAME?</v>
      </c>
      <c r="AH17" s="429"/>
    </row>
    <row r="18" spans="1:34" ht="14.25" customHeight="1" thickBot="1">
      <c r="A18" s="339" t="s">
        <v>233</v>
      </c>
      <c r="B18" s="337"/>
      <c r="C18" s="337"/>
      <c r="D18" s="337"/>
      <c r="E18" s="337"/>
      <c r="F18" s="337"/>
      <c r="G18" s="337"/>
      <c r="H18" s="337"/>
      <c r="I18" s="337"/>
      <c r="J18" s="337"/>
      <c r="K18" s="337"/>
      <c r="L18" s="337"/>
      <c r="M18" s="337"/>
      <c r="N18" s="337"/>
      <c r="O18" s="337"/>
      <c r="P18" s="337"/>
      <c r="Q18" s="337"/>
      <c r="R18" s="337"/>
      <c r="S18" s="337"/>
      <c r="T18" s="337"/>
      <c r="U18" s="337"/>
      <c r="V18" s="338"/>
      <c r="W18" s="419" t="s">
        <v>104</v>
      </c>
      <c r="X18" s="420"/>
      <c r="Y18" s="420"/>
      <c r="Z18" s="420"/>
      <c r="AA18" s="420"/>
      <c r="AB18" s="420"/>
      <c r="AC18" s="420"/>
      <c r="AD18" s="420"/>
      <c r="AE18" s="88"/>
      <c r="AF18" s="97"/>
      <c r="AG18" s="428" t="e">
        <f t="shared" ca="1" si="0"/>
        <v>#NAME?</v>
      </c>
      <c r="AH18" s="429"/>
    </row>
    <row r="19" spans="1:34" ht="14.25" customHeight="1" thickBot="1">
      <c r="A19" s="339" t="s">
        <v>234</v>
      </c>
      <c r="B19" s="439"/>
      <c r="C19" s="439"/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8"/>
      <c r="W19" s="419" t="s">
        <v>105</v>
      </c>
      <c r="X19" s="420"/>
      <c r="Y19" s="420"/>
      <c r="Z19" s="420"/>
      <c r="AA19" s="420"/>
      <c r="AB19" s="420"/>
      <c r="AC19" s="420"/>
      <c r="AD19" s="420"/>
      <c r="AE19" s="88"/>
      <c r="AF19" s="97"/>
      <c r="AG19" s="428" t="e">
        <f t="shared" ca="1" si="0"/>
        <v>#NAME?</v>
      </c>
      <c r="AH19" s="429"/>
    </row>
    <row r="20" spans="1:34" ht="14.25" customHeight="1" thickBot="1">
      <c r="A20" s="339" t="s">
        <v>235</v>
      </c>
      <c r="B20" s="439"/>
      <c r="C20" s="439"/>
      <c r="D20" s="337"/>
      <c r="E20" s="337"/>
      <c r="F20" s="337"/>
      <c r="G20" s="337"/>
      <c r="H20" s="337"/>
      <c r="I20" s="337"/>
      <c r="J20" s="337"/>
      <c r="K20" s="337"/>
      <c r="L20" s="337"/>
      <c r="M20" s="337"/>
      <c r="N20" s="337"/>
      <c r="O20" s="337"/>
      <c r="P20" s="337"/>
      <c r="Q20" s="337"/>
      <c r="R20" s="337"/>
      <c r="S20" s="337"/>
      <c r="T20" s="337"/>
      <c r="U20" s="337"/>
      <c r="V20" s="338"/>
      <c r="W20" s="419" t="s">
        <v>106</v>
      </c>
      <c r="X20" s="420"/>
      <c r="Y20" s="420"/>
      <c r="Z20" s="420"/>
      <c r="AA20" s="420"/>
      <c r="AB20" s="420"/>
      <c r="AC20" s="420"/>
      <c r="AD20" s="420"/>
      <c r="AE20" s="88"/>
      <c r="AF20" s="97"/>
      <c r="AG20" s="428" t="e">
        <f t="shared" ca="1" si="0"/>
        <v>#NAME?</v>
      </c>
      <c r="AH20" s="429"/>
    </row>
    <row r="21" spans="1:34" ht="14.25" customHeight="1" thickBot="1">
      <c r="A21" s="339" t="s">
        <v>236</v>
      </c>
      <c r="B21" s="439"/>
      <c r="C21" s="439"/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8"/>
      <c r="W21" s="419" t="s">
        <v>107</v>
      </c>
      <c r="X21" s="420"/>
      <c r="Y21" s="420"/>
      <c r="Z21" s="420"/>
      <c r="AA21" s="420"/>
      <c r="AB21" s="420"/>
      <c r="AC21" s="420"/>
      <c r="AD21" s="420"/>
      <c r="AE21" s="88"/>
      <c r="AF21" s="97"/>
      <c r="AG21" s="428" t="e">
        <f t="shared" ca="1" si="0"/>
        <v>#NAME?</v>
      </c>
      <c r="AH21" s="429"/>
    </row>
    <row r="22" spans="1:34" ht="14.25" customHeight="1" thickBot="1">
      <c r="A22" s="339" t="s">
        <v>237</v>
      </c>
      <c r="B22" s="439"/>
      <c r="C22" s="439"/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8"/>
      <c r="W22" s="419" t="s">
        <v>108</v>
      </c>
      <c r="X22" s="420"/>
      <c r="Y22" s="420"/>
      <c r="Z22" s="420"/>
      <c r="AA22" s="420"/>
      <c r="AB22" s="420"/>
      <c r="AC22" s="420"/>
      <c r="AD22" s="420"/>
      <c r="AE22" s="88"/>
      <c r="AF22" s="97"/>
      <c r="AG22" s="428" t="e">
        <f t="shared" ca="1" si="0"/>
        <v>#NAME?</v>
      </c>
      <c r="AH22" s="429"/>
    </row>
    <row r="23" spans="1:34" ht="14.25" customHeight="1" thickBot="1">
      <c r="A23" s="339" t="s">
        <v>238</v>
      </c>
      <c r="B23" s="337"/>
      <c r="C23" s="337"/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8"/>
      <c r="W23" s="419" t="s">
        <v>109</v>
      </c>
      <c r="X23" s="420"/>
      <c r="Y23" s="420"/>
      <c r="Z23" s="420"/>
      <c r="AA23" s="420"/>
      <c r="AB23" s="420"/>
      <c r="AC23" s="420"/>
      <c r="AD23" s="420"/>
      <c r="AE23" s="88"/>
      <c r="AF23" s="97"/>
      <c r="AG23" s="428" t="e">
        <f t="shared" ca="1" si="0"/>
        <v>#NAME?</v>
      </c>
      <c r="AH23" s="429"/>
    </row>
    <row r="24" spans="1:34" ht="14.25" customHeight="1" thickBot="1">
      <c r="A24" s="339" t="s">
        <v>239</v>
      </c>
      <c r="B24" s="439"/>
      <c r="C24" s="439"/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8"/>
      <c r="W24" s="419" t="s">
        <v>110</v>
      </c>
      <c r="X24" s="420"/>
      <c r="Y24" s="420"/>
      <c r="Z24" s="420"/>
      <c r="AA24" s="420"/>
      <c r="AB24" s="420"/>
      <c r="AC24" s="420"/>
      <c r="AD24" s="420"/>
      <c r="AE24" s="88"/>
      <c r="AF24" s="97"/>
      <c r="AG24" s="428" t="e">
        <f t="shared" ca="1" si="0"/>
        <v>#NAME?</v>
      </c>
      <c r="AH24" s="429"/>
    </row>
    <row r="25" spans="1:34" ht="16.5" customHeight="1" thickBot="1">
      <c r="A25" s="339" t="s">
        <v>211</v>
      </c>
      <c r="B25" s="439"/>
      <c r="C25" s="439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8"/>
      <c r="W25" s="419" t="s">
        <v>12</v>
      </c>
      <c r="X25" s="420"/>
      <c r="Y25" s="420"/>
      <c r="Z25" s="420"/>
      <c r="AA25" s="420"/>
      <c r="AB25" s="420"/>
      <c r="AC25" s="420"/>
      <c r="AD25" s="420"/>
      <c r="AE25" s="88"/>
      <c r="AF25" s="97"/>
      <c r="AG25" s="428" t="e">
        <f t="shared" ca="1" si="0"/>
        <v>#NAME?</v>
      </c>
      <c r="AH25" s="429"/>
    </row>
    <row r="26" spans="1:34" ht="14.25" customHeight="1" thickBot="1">
      <c r="A26" s="339"/>
      <c r="B26" s="439"/>
      <c r="C26" s="439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8"/>
      <c r="W26" s="419" t="s">
        <v>111</v>
      </c>
      <c r="X26" s="420"/>
      <c r="Y26" s="420"/>
      <c r="Z26" s="420"/>
      <c r="AA26" s="420"/>
      <c r="AB26" s="420"/>
      <c r="AC26" s="420"/>
      <c r="AD26" s="420"/>
      <c r="AE26" s="88"/>
      <c r="AF26" s="97"/>
      <c r="AG26" s="428" t="e">
        <f t="shared" ca="1" si="0"/>
        <v>#NAME?</v>
      </c>
      <c r="AH26" s="429"/>
    </row>
    <row r="27" spans="1:34" ht="14.25" customHeight="1" thickBot="1">
      <c r="A27" s="339"/>
      <c r="B27" s="439"/>
      <c r="C27" s="439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8"/>
      <c r="W27" s="419" t="s">
        <v>13</v>
      </c>
      <c r="X27" s="420"/>
      <c r="Y27" s="420"/>
      <c r="Z27" s="420"/>
      <c r="AA27" s="420"/>
      <c r="AB27" s="420"/>
      <c r="AC27" s="420"/>
      <c r="AD27" s="420"/>
      <c r="AE27" s="88"/>
      <c r="AF27" s="97"/>
      <c r="AG27" s="428" t="e">
        <f t="shared" ca="1" si="0"/>
        <v>#NAME?</v>
      </c>
      <c r="AH27" s="429"/>
    </row>
    <row r="28" spans="1:34" ht="14.25" customHeight="1" thickBot="1">
      <c r="A28" s="339"/>
      <c r="B28" s="439"/>
      <c r="C28" s="439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8"/>
      <c r="W28" s="419" t="s">
        <v>14</v>
      </c>
      <c r="X28" s="420"/>
      <c r="Y28" s="420"/>
      <c r="Z28" s="420"/>
      <c r="AA28" s="420"/>
      <c r="AB28" s="420"/>
      <c r="AC28" s="420"/>
      <c r="AD28" s="420"/>
      <c r="AE28" s="88"/>
      <c r="AF28" s="97"/>
      <c r="AG28" s="428" t="e">
        <f t="shared" ca="1" si="0"/>
        <v>#NAME?</v>
      </c>
      <c r="AH28" s="429"/>
    </row>
    <row r="29" spans="1:34" ht="14.25" customHeight="1" thickBot="1">
      <c r="A29" s="339"/>
      <c r="B29" s="439"/>
      <c r="C29" s="439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8"/>
      <c r="W29" s="432"/>
      <c r="X29" s="433"/>
      <c r="Y29" s="433"/>
      <c r="Z29" s="433"/>
      <c r="AA29" s="433"/>
      <c r="AB29" s="433"/>
      <c r="AC29" s="433"/>
      <c r="AD29" s="433"/>
      <c r="AE29" s="91"/>
      <c r="AF29" s="135"/>
      <c r="AG29" s="428" t="e">
        <f t="shared" ca="1" si="0"/>
        <v>#NAME?</v>
      </c>
      <c r="AH29" s="429"/>
    </row>
    <row r="30" spans="1:34" ht="14.25" customHeight="1">
      <c r="A30" s="339"/>
      <c r="B30" s="439"/>
      <c r="C30" s="439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8"/>
      <c r="W30" s="434" t="s">
        <v>112</v>
      </c>
      <c r="X30" s="435"/>
      <c r="Y30" s="435"/>
      <c r="Z30" s="435"/>
      <c r="AA30" s="435"/>
      <c r="AB30" s="435"/>
      <c r="AC30" s="435"/>
      <c r="AD30" s="435"/>
      <c r="AE30" s="93">
        <f>SUM(AE7:AE29)</f>
        <v>0</v>
      </c>
      <c r="AF30" s="94"/>
      <c r="AG30" s="428"/>
      <c r="AH30" s="429"/>
    </row>
    <row r="31" spans="1:34" ht="14.25" customHeight="1" thickBot="1">
      <c r="A31" s="339"/>
      <c r="B31" s="439"/>
      <c r="C31" s="439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8"/>
      <c r="W31" s="454" t="s">
        <v>113</v>
      </c>
      <c r="X31" s="455"/>
      <c r="Y31" s="455"/>
      <c r="Z31" s="455"/>
      <c r="AA31" s="455"/>
      <c r="AB31" s="455"/>
      <c r="AC31" s="455"/>
      <c r="AD31" s="455"/>
      <c r="AE31" s="95"/>
      <c r="AF31" s="96"/>
      <c r="AG31" s="424" t="e">
        <f ca="1">SUM(AG7:AG30)</f>
        <v>#NAME?</v>
      </c>
      <c r="AH31" s="425"/>
    </row>
    <row r="32" spans="1:34" s="3" customFormat="1" ht="15.75" customHeight="1" thickBot="1">
      <c r="A32" s="440" t="s">
        <v>114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1"/>
      <c r="T32" s="441"/>
      <c r="U32" s="441"/>
      <c r="V32" s="441"/>
      <c r="W32" s="441"/>
      <c r="X32" s="441"/>
      <c r="Y32" s="98"/>
      <c r="Z32" s="442" t="s">
        <v>131</v>
      </c>
      <c r="AA32" s="443"/>
      <c r="AB32" s="443"/>
      <c r="AC32" s="443"/>
      <c r="AD32" s="443"/>
      <c r="AE32" s="443"/>
      <c r="AF32" s="443"/>
      <c r="AG32" s="443"/>
      <c r="AH32" s="444"/>
    </row>
    <row r="33" spans="1:34" s="1" customFormat="1" ht="23.25" customHeight="1">
      <c r="A33" s="414" t="s">
        <v>115</v>
      </c>
      <c r="B33" s="412"/>
      <c r="C33" s="413"/>
      <c r="D33" s="412" t="s">
        <v>116</v>
      </c>
      <c r="E33" s="412"/>
      <c r="F33" s="413"/>
      <c r="G33" s="412" t="s">
        <v>117</v>
      </c>
      <c r="H33" s="412"/>
      <c r="I33" s="413"/>
      <c r="J33" s="412" t="s">
        <v>118</v>
      </c>
      <c r="K33" s="412"/>
      <c r="L33" s="413"/>
      <c r="M33" s="412" t="s">
        <v>119</v>
      </c>
      <c r="N33" s="412"/>
      <c r="O33" s="413"/>
      <c r="P33" s="412" t="s">
        <v>120</v>
      </c>
      <c r="Q33" s="412"/>
      <c r="R33" s="413"/>
      <c r="S33" s="412" t="s">
        <v>121</v>
      </c>
      <c r="T33" s="412"/>
      <c r="U33" s="413"/>
      <c r="V33" s="412" t="s">
        <v>122</v>
      </c>
      <c r="W33" s="412"/>
      <c r="X33" s="421"/>
      <c r="Y33" s="100"/>
      <c r="Z33" s="105"/>
      <c r="AA33" s="106"/>
      <c r="AB33" s="125"/>
      <c r="AC33" s="388" t="s">
        <v>128</v>
      </c>
      <c r="AD33" s="386"/>
      <c r="AE33" s="386" t="s">
        <v>132</v>
      </c>
      <c r="AF33" s="386"/>
      <c r="AG33" s="386" t="s">
        <v>7</v>
      </c>
      <c r="AH33" s="387"/>
    </row>
    <row r="34" spans="1:34" s="1" customFormat="1" ht="14.25" customHeight="1">
      <c r="A34" s="383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379"/>
      <c r="U34" s="379"/>
      <c r="V34" s="379"/>
      <c r="W34" s="379"/>
      <c r="X34" s="385"/>
      <c r="Y34" s="100"/>
      <c r="Z34" s="122" t="s">
        <v>123</v>
      </c>
      <c r="AA34" s="123"/>
      <c r="AB34" s="126"/>
      <c r="AC34" s="384"/>
      <c r="AD34" s="377"/>
      <c r="AE34" s="377"/>
      <c r="AF34" s="377"/>
      <c r="AG34" s="377"/>
      <c r="AH34" s="378"/>
    </row>
    <row r="35" spans="1:34" s="1" customFormat="1" ht="14.25" customHeight="1">
      <c r="A35" s="383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85"/>
      <c r="Y35" s="100"/>
      <c r="Z35" s="121" t="s">
        <v>124</v>
      </c>
      <c r="AA35" s="119"/>
      <c r="AB35" s="127"/>
      <c r="AC35" s="389"/>
      <c r="AD35" s="390"/>
      <c r="AE35" s="390"/>
      <c r="AF35" s="390"/>
      <c r="AG35" s="390"/>
      <c r="AH35" s="458"/>
    </row>
    <row r="36" spans="1:34" s="1" customFormat="1" ht="14.25" customHeight="1">
      <c r="A36" s="383"/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85"/>
      <c r="Y36" s="100"/>
      <c r="Z36" s="121" t="s">
        <v>125</v>
      </c>
      <c r="AA36" s="119"/>
      <c r="AB36" s="119"/>
      <c r="AC36" s="108"/>
      <c r="AD36" s="128"/>
      <c r="AE36" s="389"/>
      <c r="AF36" s="390"/>
      <c r="AG36" s="390"/>
      <c r="AH36" s="458"/>
    </row>
    <row r="37" spans="1:34" s="1" customFormat="1" ht="14.25" customHeight="1">
      <c r="A37" s="383"/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85"/>
      <c r="Y37" s="100"/>
      <c r="Z37" s="121" t="s">
        <v>126</v>
      </c>
      <c r="AA37" s="119"/>
      <c r="AB37" s="119"/>
      <c r="AC37" s="108"/>
      <c r="AD37" s="128"/>
      <c r="AE37" s="389"/>
      <c r="AF37" s="390"/>
      <c r="AG37" s="390"/>
      <c r="AH37" s="458"/>
    </row>
    <row r="38" spans="1:34" s="1" customFormat="1" ht="14.25" customHeight="1">
      <c r="A38" s="383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85"/>
      <c r="Y38" s="100"/>
      <c r="Z38" s="121" t="s">
        <v>127</v>
      </c>
      <c r="AA38" s="119"/>
      <c r="AB38" s="119"/>
      <c r="AC38" s="108"/>
      <c r="AD38" s="128"/>
      <c r="AE38" s="389"/>
      <c r="AF38" s="390"/>
      <c r="AG38" s="390"/>
      <c r="AH38" s="458"/>
    </row>
    <row r="39" spans="1:34" s="1" customFormat="1" ht="14.25" customHeight="1">
      <c r="A39" s="383"/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85"/>
      <c r="Y39" s="100"/>
      <c r="Z39" s="124"/>
      <c r="AA39" s="108"/>
      <c r="AB39" s="373" t="s">
        <v>129</v>
      </c>
      <c r="AC39" s="373"/>
      <c r="AD39" s="374"/>
      <c r="AE39" s="460" t="s">
        <v>133</v>
      </c>
      <c r="AF39" s="461"/>
      <c r="AG39" s="390"/>
      <c r="AH39" s="458"/>
    </row>
    <row r="40" spans="1:34" ht="14.25" customHeight="1" thickBot="1">
      <c r="A40" s="459"/>
      <c r="B40" s="391"/>
      <c r="C40" s="391"/>
      <c r="D40" s="391"/>
      <c r="E40" s="391"/>
      <c r="F40" s="391"/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  <c r="S40" s="391"/>
      <c r="T40" s="391"/>
      <c r="U40" s="391"/>
      <c r="V40" s="391"/>
      <c r="W40" s="391"/>
      <c r="X40" s="392"/>
      <c r="Y40" s="100"/>
      <c r="Z40" s="102"/>
      <c r="AA40" s="103"/>
      <c r="AB40" s="375" t="s">
        <v>130</v>
      </c>
      <c r="AC40" s="375"/>
      <c r="AD40" s="376"/>
      <c r="AE40" s="371" t="s">
        <v>133</v>
      </c>
      <c r="AF40" s="372"/>
      <c r="AG40" s="369"/>
      <c r="AH40" s="370"/>
    </row>
    <row r="41" spans="1:34" s="2" customFormat="1" ht="16.5" customHeight="1" thickBot="1">
      <c r="A41" s="344" t="s">
        <v>134</v>
      </c>
      <c r="B41" s="345"/>
      <c r="C41" s="345"/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345"/>
      <c r="U41" s="345"/>
      <c r="V41" s="345"/>
      <c r="W41" s="345"/>
      <c r="X41" s="345"/>
      <c r="Y41" s="345"/>
      <c r="Z41" s="345"/>
      <c r="AA41" s="345"/>
      <c r="AB41" s="345"/>
      <c r="AC41" s="345"/>
      <c r="AD41" s="345"/>
      <c r="AE41" s="345"/>
      <c r="AF41" s="345"/>
      <c r="AG41" s="345"/>
      <c r="AH41" s="346"/>
    </row>
    <row r="42" spans="1:34" ht="16.5" customHeight="1">
      <c r="A42" s="253"/>
      <c r="B42" s="254"/>
      <c r="C42" s="254"/>
      <c r="D42" s="254"/>
      <c r="E42" s="254"/>
      <c r="F42" s="254"/>
      <c r="G42" s="255"/>
      <c r="H42" s="109"/>
      <c r="I42" s="269" t="s">
        <v>137</v>
      </c>
      <c r="J42" s="254"/>
      <c r="K42" s="254"/>
      <c r="L42" s="254"/>
      <c r="M42" s="254"/>
      <c r="N42" s="254"/>
      <c r="O42" s="254"/>
      <c r="P42" s="255"/>
      <c r="Q42" s="269" t="s">
        <v>135</v>
      </c>
      <c r="R42" s="254"/>
      <c r="S42" s="254"/>
      <c r="T42" s="254"/>
      <c r="U42" s="254"/>
      <c r="V42" s="254"/>
      <c r="W42" s="254"/>
      <c r="X42" s="255"/>
      <c r="Y42" s="269" t="s">
        <v>136</v>
      </c>
      <c r="Z42" s="254"/>
      <c r="AA42" s="254"/>
      <c r="AB42" s="254"/>
      <c r="AC42" s="254"/>
      <c r="AD42" s="254"/>
      <c r="AE42" s="254"/>
      <c r="AF42" s="254"/>
      <c r="AG42" s="254"/>
      <c r="AH42" s="270"/>
    </row>
    <row r="43" spans="1:34" ht="14.25" customHeight="1">
      <c r="A43" s="256" t="s">
        <v>138</v>
      </c>
      <c r="B43" s="257"/>
      <c r="C43" s="257"/>
      <c r="D43" s="257"/>
      <c r="E43" s="257"/>
      <c r="F43" s="257"/>
      <c r="G43" s="258"/>
      <c r="H43" s="110">
        <v>1</v>
      </c>
      <c r="I43" s="262"/>
      <c r="J43" s="263"/>
      <c r="K43" s="263"/>
      <c r="L43" s="263"/>
      <c r="M43" s="263"/>
      <c r="N43" s="263"/>
      <c r="O43" s="263"/>
      <c r="P43" s="263"/>
      <c r="Q43" s="262"/>
      <c r="R43" s="263"/>
      <c r="S43" s="263"/>
      <c r="T43" s="263"/>
      <c r="U43" s="263"/>
      <c r="V43" s="263"/>
      <c r="W43" s="263"/>
      <c r="X43" s="263"/>
      <c r="Y43" s="271"/>
      <c r="Z43" s="272"/>
      <c r="AA43" s="272"/>
      <c r="AB43" s="272"/>
      <c r="AC43" s="272"/>
      <c r="AD43" s="272"/>
      <c r="AE43" s="272"/>
      <c r="AF43" s="272"/>
      <c r="AG43" s="273"/>
      <c r="AH43" s="274"/>
    </row>
    <row r="44" spans="1:34" ht="14.25" customHeight="1">
      <c r="A44" s="259"/>
      <c r="B44" s="260"/>
      <c r="C44" s="260"/>
      <c r="D44" s="260"/>
      <c r="E44" s="260"/>
      <c r="F44" s="260"/>
      <c r="G44" s="261"/>
      <c r="H44" s="110">
        <v>2</v>
      </c>
      <c r="I44" s="262"/>
      <c r="J44" s="263"/>
      <c r="K44" s="263"/>
      <c r="L44" s="263"/>
      <c r="M44" s="263"/>
      <c r="N44" s="263"/>
      <c r="O44" s="263"/>
      <c r="P44" s="263"/>
      <c r="Q44" s="262"/>
      <c r="R44" s="263"/>
      <c r="S44" s="263"/>
      <c r="T44" s="263"/>
      <c r="U44" s="263"/>
      <c r="V44" s="263"/>
      <c r="W44" s="263"/>
      <c r="X44" s="263"/>
      <c r="Y44" s="275"/>
      <c r="Z44" s="276"/>
      <c r="AA44" s="276"/>
      <c r="AB44" s="276"/>
      <c r="AC44" s="276"/>
      <c r="AD44" s="276"/>
      <c r="AE44" s="276"/>
      <c r="AF44" s="276"/>
      <c r="AG44" s="277"/>
      <c r="AH44" s="278"/>
    </row>
    <row r="45" spans="1:34" ht="14.25" customHeight="1">
      <c r="A45" s="256" t="s">
        <v>139</v>
      </c>
      <c r="B45" s="257"/>
      <c r="C45" s="257"/>
      <c r="D45" s="257"/>
      <c r="E45" s="257"/>
      <c r="F45" s="257"/>
      <c r="G45" s="258"/>
      <c r="H45" s="110">
        <v>1</v>
      </c>
      <c r="I45" s="262"/>
      <c r="J45" s="263"/>
      <c r="K45" s="263"/>
      <c r="L45" s="263"/>
      <c r="M45" s="263"/>
      <c r="N45" s="263"/>
      <c r="O45" s="263"/>
      <c r="P45" s="263"/>
      <c r="Q45" s="262"/>
      <c r="R45" s="263"/>
      <c r="S45" s="263"/>
      <c r="T45" s="263"/>
      <c r="U45" s="263"/>
      <c r="V45" s="263"/>
      <c r="W45" s="263"/>
      <c r="X45" s="263"/>
      <c r="Y45" s="275"/>
      <c r="Z45" s="276"/>
      <c r="AA45" s="276"/>
      <c r="AB45" s="276"/>
      <c r="AC45" s="276"/>
      <c r="AD45" s="276"/>
      <c r="AE45" s="276"/>
      <c r="AF45" s="276"/>
      <c r="AG45" s="277"/>
      <c r="AH45" s="278"/>
    </row>
    <row r="46" spans="1:34" ht="14.25" customHeight="1">
      <c r="A46" s="399"/>
      <c r="B46" s="400"/>
      <c r="C46" s="400"/>
      <c r="D46" s="400"/>
      <c r="E46" s="400"/>
      <c r="F46" s="400"/>
      <c r="G46" s="401"/>
      <c r="H46" s="110">
        <v>2</v>
      </c>
      <c r="I46" s="262"/>
      <c r="J46" s="263"/>
      <c r="K46" s="263"/>
      <c r="L46" s="263"/>
      <c r="M46" s="263"/>
      <c r="N46" s="263"/>
      <c r="O46" s="263"/>
      <c r="P46" s="263"/>
      <c r="Q46" s="262"/>
      <c r="R46" s="263"/>
      <c r="S46" s="263"/>
      <c r="T46" s="263"/>
      <c r="U46" s="263"/>
      <c r="V46" s="263"/>
      <c r="W46" s="263"/>
      <c r="X46" s="263"/>
      <c r="Y46" s="275"/>
      <c r="Z46" s="276"/>
      <c r="AA46" s="276"/>
      <c r="AB46" s="276"/>
      <c r="AC46" s="276"/>
      <c r="AD46" s="276"/>
      <c r="AE46" s="276"/>
      <c r="AF46" s="276"/>
      <c r="AG46" s="277"/>
      <c r="AH46" s="278"/>
    </row>
    <row r="47" spans="1:34" ht="14.25" customHeight="1" thickBot="1">
      <c r="A47" s="266"/>
      <c r="B47" s="267"/>
      <c r="C47" s="267"/>
      <c r="D47" s="267"/>
      <c r="E47" s="267"/>
      <c r="F47" s="267"/>
      <c r="G47" s="268"/>
      <c r="H47" s="111">
        <v>3</v>
      </c>
      <c r="I47" s="264"/>
      <c r="J47" s="265"/>
      <c r="K47" s="265"/>
      <c r="L47" s="265"/>
      <c r="M47" s="265"/>
      <c r="N47" s="265"/>
      <c r="O47" s="265"/>
      <c r="P47" s="265"/>
      <c r="Q47" s="264"/>
      <c r="R47" s="265"/>
      <c r="S47" s="265"/>
      <c r="T47" s="265"/>
      <c r="U47" s="265"/>
      <c r="V47" s="265"/>
      <c r="W47" s="265"/>
      <c r="X47" s="265"/>
      <c r="Y47" s="282"/>
      <c r="Z47" s="283"/>
      <c r="AA47" s="283"/>
      <c r="AB47" s="283"/>
      <c r="AC47" s="283"/>
      <c r="AD47" s="283"/>
      <c r="AE47" s="283"/>
      <c r="AF47" s="283"/>
      <c r="AG47" s="284"/>
      <c r="AH47" s="285"/>
    </row>
    <row r="48" spans="1:34" ht="15" customHeight="1" thickBot="1">
      <c r="A48" s="396" t="s">
        <v>145</v>
      </c>
      <c r="B48" s="397"/>
      <c r="C48" s="397"/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7"/>
      <c r="P48" s="397"/>
      <c r="Q48" s="397"/>
      <c r="R48" s="397"/>
      <c r="S48" s="397"/>
      <c r="T48" s="397"/>
      <c r="U48" s="397"/>
      <c r="V48" s="397"/>
      <c r="W48" s="397"/>
      <c r="X48" s="397"/>
      <c r="Y48" s="397"/>
      <c r="Z48" s="397"/>
      <c r="AA48" s="397"/>
      <c r="AB48" s="397"/>
      <c r="AC48" s="397"/>
      <c r="AD48" s="397"/>
      <c r="AE48" s="397"/>
      <c r="AF48" s="397"/>
      <c r="AG48" s="397"/>
      <c r="AH48" s="398"/>
    </row>
    <row r="49" spans="1:34" ht="14.25" customHeight="1" thickBot="1">
      <c r="A49" s="393" t="s">
        <v>140</v>
      </c>
      <c r="B49" s="394"/>
      <c r="C49" s="394"/>
      <c r="D49" s="394"/>
      <c r="E49" s="394"/>
      <c r="F49" s="395"/>
      <c r="G49" s="279" t="s">
        <v>141</v>
      </c>
      <c r="H49" s="280"/>
      <c r="I49" s="280"/>
      <c r="J49" s="280"/>
      <c r="K49" s="280"/>
      <c r="L49" s="280"/>
      <c r="M49" s="279" t="s">
        <v>0</v>
      </c>
      <c r="N49" s="280"/>
      <c r="O49" s="280"/>
      <c r="P49" s="280"/>
      <c r="Q49" s="280"/>
      <c r="R49" s="280"/>
      <c r="S49" s="279" t="s">
        <v>142</v>
      </c>
      <c r="T49" s="280"/>
      <c r="U49" s="280"/>
      <c r="V49" s="280"/>
      <c r="W49" s="280"/>
      <c r="X49" s="280"/>
      <c r="Y49" s="279" t="s">
        <v>143</v>
      </c>
      <c r="Z49" s="280"/>
      <c r="AA49" s="280"/>
      <c r="AB49" s="280"/>
      <c r="AC49" s="280"/>
      <c r="AD49" s="280"/>
      <c r="AE49" s="279" t="s">
        <v>144</v>
      </c>
      <c r="AF49" s="280"/>
      <c r="AG49" s="280"/>
      <c r="AH49" s="281"/>
    </row>
    <row r="50" spans="1:34" ht="14.25" customHeight="1">
      <c r="A50" s="334"/>
      <c r="B50" s="287"/>
      <c r="C50" s="287"/>
      <c r="D50" s="287"/>
      <c r="E50" s="287"/>
      <c r="F50" s="287"/>
      <c r="G50" s="295"/>
      <c r="H50" s="287"/>
      <c r="I50" s="287"/>
      <c r="J50" s="287"/>
      <c r="K50" s="287"/>
      <c r="L50" s="296"/>
      <c r="M50" s="295"/>
      <c r="N50" s="287"/>
      <c r="O50" s="287"/>
      <c r="P50" s="287"/>
      <c r="Q50" s="287"/>
      <c r="R50" s="296"/>
      <c r="S50" s="295"/>
      <c r="T50" s="287"/>
      <c r="U50" s="287"/>
      <c r="V50" s="287"/>
      <c r="W50" s="287"/>
      <c r="X50" s="296"/>
      <c r="Y50" s="295"/>
      <c r="Z50" s="287"/>
      <c r="AA50" s="287"/>
      <c r="AB50" s="287"/>
      <c r="AC50" s="287"/>
      <c r="AD50" s="296"/>
      <c r="AE50" s="286"/>
      <c r="AF50" s="287"/>
      <c r="AG50" s="287"/>
      <c r="AH50" s="288"/>
    </row>
    <row r="51" spans="1:34" ht="14.25" customHeight="1">
      <c r="A51" s="301"/>
      <c r="B51" s="290"/>
      <c r="C51" s="290"/>
      <c r="D51" s="290"/>
      <c r="E51" s="290"/>
      <c r="F51" s="290"/>
      <c r="G51" s="297"/>
      <c r="H51" s="290"/>
      <c r="I51" s="290"/>
      <c r="J51" s="290"/>
      <c r="K51" s="290"/>
      <c r="L51" s="298"/>
      <c r="M51" s="297"/>
      <c r="N51" s="290"/>
      <c r="O51" s="290"/>
      <c r="P51" s="290"/>
      <c r="Q51" s="290"/>
      <c r="R51" s="298"/>
      <c r="S51" s="297"/>
      <c r="T51" s="290"/>
      <c r="U51" s="290"/>
      <c r="V51" s="290"/>
      <c r="W51" s="290"/>
      <c r="X51" s="298"/>
      <c r="Y51" s="297"/>
      <c r="Z51" s="290"/>
      <c r="AA51" s="290"/>
      <c r="AB51" s="290"/>
      <c r="AC51" s="290"/>
      <c r="AD51" s="298"/>
      <c r="AE51" s="289"/>
      <c r="AF51" s="290"/>
      <c r="AG51" s="290"/>
      <c r="AH51" s="291"/>
    </row>
    <row r="52" spans="1:34" ht="14.25" customHeight="1" thickBot="1">
      <c r="A52" s="302"/>
      <c r="B52" s="293"/>
      <c r="C52" s="293"/>
      <c r="D52" s="293"/>
      <c r="E52" s="293"/>
      <c r="F52" s="293"/>
      <c r="G52" s="299"/>
      <c r="H52" s="293"/>
      <c r="I52" s="293"/>
      <c r="J52" s="293"/>
      <c r="K52" s="293"/>
      <c r="L52" s="300"/>
      <c r="M52" s="299"/>
      <c r="N52" s="293"/>
      <c r="O52" s="293"/>
      <c r="P52" s="293"/>
      <c r="Q52" s="293"/>
      <c r="R52" s="300"/>
      <c r="S52" s="299"/>
      <c r="T52" s="293"/>
      <c r="U52" s="293"/>
      <c r="V52" s="293"/>
      <c r="W52" s="293"/>
      <c r="X52" s="300"/>
      <c r="Y52" s="299"/>
      <c r="Z52" s="293"/>
      <c r="AA52" s="293"/>
      <c r="AB52" s="293"/>
      <c r="AC52" s="293"/>
      <c r="AD52" s="300"/>
      <c r="AE52" s="292"/>
      <c r="AF52" s="293"/>
      <c r="AG52" s="293"/>
      <c r="AH52" s="294"/>
    </row>
    <row r="53" spans="1:34" ht="6.75" customHeight="1" thickBot="1">
      <c r="A53" s="402"/>
      <c r="B53" s="403"/>
      <c r="C53" s="403"/>
      <c r="D53" s="403"/>
      <c r="E53" s="403"/>
      <c r="F53" s="403"/>
      <c r="G53" s="403"/>
      <c r="H53" s="403"/>
      <c r="I53" s="403"/>
      <c r="J53" s="403"/>
      <c r="K53" s="403"/>
      <c r="L53" s="403"/>
      <c r="M53" s="403"/>
      <c r="N53" s="403"/>
      <c r="O53" s="403"/>
      <c r="P53" s="403"/>
      <c r="Q53" s="403"/>
      <c r="R53" s="403"/>
      <c r="S53" s="403"/>
      <c r="T53" s="403"/>
      <c r="U53" s="403"/>
      <c r="V53" s="403"/>
      <c r="W53" s="403"/>
      <c r="X53" s="403"/>
      <c r="Y53" s="90"/>
      <c r="Z53" s="100"/>
      <c r="AA53" s="100"/>
      <c r="AB53" s="100"/>
      <c r="AC53" s="100"/>
      <c r="AD53" s="100"/>
      <c r="AE53" s="100"/>
      <c r="AF53" s="100"/>
      <c r="AG53" s="100"/>
      <c r="AH53" s="101"/>
    </row>
    <row r="54" spans="1:34" ht="12.75" customHeight="1">
      <c r="A54" s="380" t="s">
        <v>146</v>
      </c>
      <c r="B54" s="381"/>
      <c r="C54" s="381"/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2"/>
      <c r="Y54" s="90"/>
      <c r="Z54" s="380" t="s">
        <v>27</v>
      </c>
      <c r="AA54" s="381"/>
      <c r="AB54" s="381"/>
      <c r="AC54" s="381"/>
      <c r="AD54" s="381"/>
      <c r="AE54" s="381"/>
      <c r="AF54" s="381"/>
      <c r="AG54" s="381"/>
      <c r="AH54" s="382"/>
    </row>
    <row r="55" spans="1:34" ht="15" customHeight="1">
      <c r="A55" s="113" t="s">
        <v>147</v>
      </c>
      <c r="B55" s="114"/>
      <c r="C55" s="341"/>
      <c r="D55" s="342"/>
      <c r="E55" s="342"/>
      <c r="F55" s="342"/>
      <c r="G55" s="342"/>
      <c r="H55" s="342"/>
      <c r="I55" s="342"/>
      <c r="J55" s="347" t="s">
        <v>148</v>
      </c>
      <c r="K55" s="348"/>
      <c r="L55" s="348"/>
      <c r="M55" s="308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4"/>
      <c r="Y55" s="90"/>
      <c r="Z55" s="312" t="s">
        <v>154</v>
      </c>
      <c r="AA55" s="310"/>
      <c r="AB55" s="310"/>
      <c r="AC55" s="310"/>
      <c r="AD55" s="309" t="s">
        <v>3</v>
      </c>
      <c r="AE55" s="309"/>
      <c r="AF55" s="309" t="s">
        <v>155</v>
      </c>
      <c r="AG55" s="310"/>
      <c r="AH55" s="311"/>
    </row>
    <row r="56" spans="1:34" ht="14.25" customHeight="1">
      <c r="A56" s="113" t="s">
        <v>147</v>
      </c>
      <c r="B56" s="114"/>
      <c r="C56" s="341"/>
      <c r="D56" s="342"/>
      <c r="E56" s="342"/>
      <c r="F56" s="342"/>
      <c r="G56" s="342"/>
      <c r="H56" s="342"/>
      <c r="I56" s="342"/>
      <c r="J56" s="347" t="s">
        <v>148</v>
      </c>
      <c r="K56" s="348"/>
      <c r="L56" s="348"/>
      <c r="M56" s="308"/>
      <c r="N56" s="273"/>
      <c r="O56" s="273"/>
      <c r="P56" s="273"/>
      <c r="Q56" s="273"/>
      <c r="R56" s="273"/>
      <c r="S56" s="273"/>
      <c r="T56" s="273"/>
      <c r="U56" s="273"/>
      <c r="V56" s="273"/>
      <c r="W56" s="273"/>
      <c r="X56" s="274"/>
      <c r="Y56" s="90"/>
      <c r="Z56" s="306" t="s">
        <v>157</v>
      </c>
      <c r="AA56" s="307"/>
      <c r="AB56" s="307"/>
      <c r="AC56" s="307"/>
      <c r="AD56" s="464"/>
      <c r="AE56" s="464"/>
      <c r="AF56" s="464"/>
      <c r="AG56" s="465"/>
      <c r="AH56" s="466"/>
    </row>
    <row r="57" spans="1:34" ht="14.25" customHeight="1">
      <c r="A57" s="113" t="s">
        <v>147</v>
      </c>
      <c r="B57" s="114"/>
      <c r="C57" s="341"/>
      <c r="D57" s="342"/>
      <c r="E57" s="342"/>
      <c r="F57" s="342"/>
      <c r="G57" s="342"/>
      <c r="H57" s="342"/>
      <c r="I57" s="342"/>
      <c r="J57" s="347" t="s">
        <v>148</v>
      </c>
      <c r="K57" s="348"/>
      <c r="L57" s="348"/>
      <c r="M57" s="308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4"/>
      <c r="Y57" s="90"/>
      <c r="Z57" s="306" t="s">
        <v>156</v>
      </c>
      <c r="AA57" s="307"/>
      <c r="AB57" s="307"/>
      <c r="AC57" s="307"/>
      <c r="AD57" s="464"/>
      <c r="AE57" s="464"/>
      <c r="AF57" s="464"/>
      <c r="AG57" s="465"/>
      <c r="AH57" s="466"/>
    </row>
    <row r="58" spans="1:34" ht="14.25" customHeight="1">
      <c r="A58" s="115" t="s">
        <v>170</v>
      </c>
      <c r="B58" s="116"/>
      <c r="C58" s="116"/>
      <c r="D58" s="116"/>
      <c r="E58" s="333"/>
      <c r="F58" s="333"/>
      <c r="G58" s="333"/>
      <c r="H58" s="117" t="s">
        <v>176</v>
      </c>
      <c r="I58" s="116"/>
      <c r="J58" s="333"/>
      <c r="K58" s="333"/>
      <c r="L58" s="333"/>
      <c r="M58" s="333"/>
      <c r="N58" s="117" t="s">
        <v>177</v>
      </c>
      <c r="O58" s="116"/>
      <c r="P58" s="116"/>
      <c r="Q58" s="116"/>
      <c r="R58" s="333"/>
      <c r="S58" s="333"/>
      <c r="T58" s="277"/>
      <c r="U58" s="117" t="s">
        <v>178</v>
      </c>
      <c r="V58" s="116"/>
      <c r="W58" s="116"/>
      <c r="X58" s="118"/>
      <c r="Y58" s="90"/>
      <c r="Z58" s="306" t="s">
        <v>5</v>
      </c>
      <c r="AA58" s="307"/>
      <c r="AB58" s="307"/>
      <c r="AC58" s="307"/>
      <c r="AD58" s="464"/>
      <c r="AE58" s="464"/>
      <c r="AF58" s="464"/>
      <c r="AG58" s="465"/>
      <c r="AH58" s="466"/>
    </row>
    <row r="59" spans="1:34" ht="14.25" customHeight="1">
      <c r="A59" s="121" t="s">
        <v>150</v>
      </c>
      <c r="B59" s="116"/>
      <c r="C59" s="116"/>
      <c r="D59" s="116"/>
      <c r="E59" s="116"/>
      <c r="F59" s="116"/>
      <c r="G59" s="355"/>
      <c r="H59" s="329"/>
      <c r="I59" s="329"/>
      <c r="J59" s="329"/>
      <c r="K59" s="329"/>
      <c r="L59" s="329"/>
      <c r="M59" s="329"/>
      <c r="N59" s="329"/>
      <c r="O59" s="329"/>
      <c r="P59" s="329"/>
      <c r="Q59" s="329"/>
      <c r="R59" s="329"/>
      <c r="S59" s="329"/>
      <c r="T59" s="329"/>
      <c r="U59" s="329"/>
      <c r="V59" s="329"/>
      <c r="W59" s="329"/>
      <c r="X59" s="356"/>
      <c r="Y59" s="90"/>
      <c r="Z59" s="306" t="s">
        <v>158</v>
      </c>
      <c r="AA59" s="307"/>
      <c r="AB59" s="307"/>
      <c r="AC59" s="307"/>
      <c r="AD59" s="464"/>
      <c r="AE59" s="464"/>
      <c r="AF59" s="464"/>
      <c r="AG59" s="465"/>
      <c r="AH59" s="466"/>
    </row>
    <row r="60" spans="1:34" ht="14.25" customHeight="1">
      <c r="A60" s="115" t="s">
        <v>171</v>
      </c>
      <c r="B60" s="116"/>
      <c r="C60" s="116"/>
      <c r="D60" s="116"/>
      <c r="E60" s="116"/>
      <c r="F60" s="116"/>
      <c r="G60" s="116"/>
      <c r="H60" s="116"/>
      <c r="I60" s="116"/>
      <c r="J60" s="355"/>
      <c r="K60" s="329"/>
      <c r="L60" s="329"/>
      <c r="M60" s="329"/>
      <c r="N60" s="329"/>
      <c r="O60" s="329"/>
      <c r="P60" s="329"/>
      <c r="Q60" s="329"/>
      <c r="R60" s="329"/>
      <c r="S60" s="329"/>
      <c r="T60" s="329"/>
      <c r="U60" s="329"/>
      <c r="V60" s="329"/>
      <c r="W60" s="329"/>
      <c r="X60" s="356"/>
      <c r="Y60" s="90"/>
      <c r="Z60" s="306" t="s">
        <v>6</v>
      </c>
      <c r="AA60" s="307"/>
      <c r="AB60" s="307"/>
      <c r="AC60" s="307"/>
      <c r="AD60" s="464"/>
      <c r="AE60" s="464"/>
      <c r="AF60" s="464"/>
      <c r="AG60" s="465"/>
      <c r="AH60" s="466"/>
    </row>
    <row r="61" spans="1:34" ht="14.25" customHeight="1">
      <c r="A61" s="115" t="s">
        <v>172</v>
      </c>
      <c r="B61" s="116"/>
      <c r="C61" s="116"/>
      <c r="D61" s="116"/>
      <c r="E61" s="116"/>
      <c r="F61" s="116"/>
      <c r="G61" s="116"/>
      <c r="H61" s="116"/>
      <c r="I61" s="116"/>
      <c r="J61" s="315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7"/>
      <c r="Y61" s="90"/>
      <c r="Z61" s="306" t="s">
        <v>159</v>
      </c>
      <c r="AA61" s="307"/>
      <c r="AB61" s="307"/>
      <c r="AC61" s="307"/>
      <c r="AD61" s="464"/>
      <c r="AE61" s="464"/>
      <c r="AF61" s="464"/>
      <c r="AG61" s="465"/>
      <c r="AH61" s="466"/>
    </row>
    <row r="62" spans="1:34" ht="14.25" customHeight="1">
      <c r="A62" s="343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  <c r="M62" s="277"/>
      <c r="N62" s="117" t="s">
        <v>149</v>
      </c>
      <c r="O62" s="116"/>
      <c r="P62" s="116"/>
      <c r="Q62" s="116"/>
      <c r="R62" s="116"/>
      <c r="S62" s="313" t="s">
        <v>152</v>
      </c>
      <c r="T62" s="314"/>
      <c r="U62" s="134"/>
      <c r="V62" s="313" t="s">
        <v>153</v>
      </c>
      <c r="W62" s="314"/>
      <c r="X62" s="134"/>
      <c r="Y62" s="90"/>
      <c r="Z62" s="318"/>
      <c r="AA62" s="319"/>
      <c r="AB62" s="319"/>
      <c r="AC62" s="319"/>
      <c r="AD62" s="464"/>
      <c r="AE62" s="464"/>
      <c r="AF62" s="464"/>
      <c r="AG62" s="465"/>
      <c r="AH62" s="466"/>
    </row>
    <row r="63" spans="1:34" ht="14.25" customHeight="1">
      <c r="A63" s="120" t="s">
        <v>151</v>
      </c>
      <c r="B63" s="107"/>
      <c r="C63" s="107"/>
      <c r="D63" s="107"/>
      <c r="E63" s="107"/>
      <c r="F63" s="107"/>
      <c r="G63" s="107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4"/>
      <c r="Y63" s="100"/>
      <c r="Z63" s="318"/>
      <c r="AA63" s="319"/>
      <c r="AB63" s="319"/>
      <c r="AC63" s="319"/>
      <c r="AD63" s="464"/>
      <c r="AE63" s="464"/>
      <c r="AF63" s="464"/>
      <c r="AG63" s="465"/>
      <c r="AH63" s="466"/>
    </row>
    <row r="64" spans="1:34" ht="14.25" customHeight="1" thickBot="1">
      <c r="A64" s="323"/>
      <c r="B64" s="324"/>
      <c r="C64" s="324"/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5"/>
      <c r="Y64" s="100"/>
      <c r="Z64" s="326" t="s">
        <v>160</v>
      </c>
      <c r="AA64" s="327"/>
      <c r="AB64" s="327"/>
      <c r="AC64" s="327"/>
      <c r="AD64" s="320">
        <f>SUM(AD56:AD63)</f>
        <v>0</v>
      </c>
      <c r="AE64" s="320"/>
      <c r="AF64" s="320">
        <f>SUM(AF56:AF63)</f>
        <v>0</v>
      </c>
      <c r="AG64" s="321"/>
      <c r="AH64" s="322"/>
    </row>
    <row r="65" spans="1:34" ht="5.25" customHeight="1">
      <c r="A65" s="99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1"/>
    </row>
    <row r="66" spans="1:34" ht="17.25" customHeight="1">
      <c r="A66" s="349" t="s">
        <v>161</v>
      </c>
      <c r="B66" s="350"/>
      <c r="C66" s="350"/>
      <c r="D66" s="368"/>
      <c r="E66" s="368"/>
      <c r="F66" s="368"/>
      <c r="G66" s="368"/>
      <c r="H66" s="351" t="s">
        <v>163</v>
      </c>
      <c r="I66" s="351"/>
      <c r="J66" s="352"/>
      <c r="K66" s="352"/>
      <c r="L66" s="352"/>
      <c r="M66" s="351" t="s">
        <v>165</v>
      </c>
      <c r="N66" s="353"/>
      <c r="O66" s="352"/>
      <c r="P66" s="352"/>
      <c r="Q66" s="352"/>
      <c r="R66" s="351" t="s">
        <v>166</v>
      </c>
      <c r="S66" s="353"/>
      <c r="T66" s="352"/>
      <c r="U66" s="352"/>
      <c r="V66" s="352"/>
      <c r="W66" s="351" t="s">
        <v>144</v>
      </c>
      <c r="X66" s="354"/>
      <c r="Y66" s="354"/>
      <c r="Z66" s="352"/>
      <c r="AA66" s="352"/>
      <c r="AB66" s="352"/>
      <c r="AC66" s="357" t="s">
        <v>167</v>
      </c>
      <c r="AD66" s="358"/>
      <c r="AE66" s="358"/>
      <c r="AF66" s="352"/>
      <c r="AG66" s="352"/>
      <c r="AH66" s="359"/>
    </row>
    <row r="67" spans="1:34">
      <c r="A67" s="349" t="s">
        <v>162</v>
      </c>
      <c r="B67" s="350"/>
      <c r="C67" s="350"/>
      <c r="D67" s="360"/>
      <c r="E67" s="360"/>
      <c r="F67" s="360"/>
      <c r="G67" s="360"/>
      <c r="H67" s="351" t="s">
        <v>164</v>
      </c>
      <c r="I67" s="351"/>
      <c r="J67" s="273"/>
      <c r="K67" s="273"/>
      <c r="L67" s="273"/>
      <c r="M67" s="353"/>
      <c r="N67" s="353"/>
      <c r="O67" s="273"/>
      <c r="P67" s="273"/>
      <c r="Q67" s="273"/>
      <c r="R67" s="353"/>
      <c r="S67" s="353"/>
      <c r="T67" s="273"/>
      <c r="U67" s="273"/>
      <c r="V67" s="273"/>
      <c r="W67" s="354"/>
      <c r="X67" s="354"/>
      <c r="Y67" s="354"/>
      <c r="Z67" s="273"/>
      <c r="AA67" s="273"/>
      <c r="AB67" s="273"/>
      <c r="AC67" s="358"/>
      <c r="AD67" s="358"/>
      <c r="AE67" s="358"/>
      <c r="AF67" s="273"/>
      <c r="AG67" s="273"/>
      <c r="AH67" s="274"/>
    </row>
    <row r="68" spans="1:34" ht="6.75" customHeight="1">
      <c r="A68" s="99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1"/>
    </row>
    <row r="69" spans="1:34">
      <c r="A69" s="349" t="s">
        <v>173</v>
      </c>
      <c r="B69" s="350"/>
      <c r="C69" s="273"/>
      <c r="D69" s="273"/>
      <c r="E69" s="273"/>
      <c r="F69" s="273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3"/>
      <c r="S69" s="273"/>
      <c r="T69" s="273"/>
      <c r="U69" s="273"/>
      <c r="V69" s="273"/>
      <c r="W69" s="273"/>
      <c r="X69" s="273"/>
      <c r="Y69" s="273"/>
      <c r="Z69" s="273"/>
      <c r="AA69" s="273"/>
      <c r="AB69" s="273"/>
      <c r="AC69" s="273"/>
      <c r="AD69" s="273"/>
      <c r="AE69" s="273"/>
      <c r="AF69" s="273"/>
      <c r="AG69" s="273"/>
      <c r="AH69" s="274"/>
    </row>
    <row r="70" spans="1:34">
      <c r="A70" s="367"/>
      <c r="B70" s="273"/>
      <c r="C70" s="273"/>
      <c r="D70" s="273"/>
      <c r="E70" s="273"/>
      <c r="F70" s="273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273"/>
      <c r="AE70" s="273"/>
      <c r="AF70" s="273"/>
      <c r="AG70" s="273"/>
      <c r="AH70" s="274"/>
    </row>
    <row r="71" spans="1:34" ht="15" customHeight="1">
      <c r="A71" s="349" t="s">
        <v>168</v>
      </c>
      <c r="B71" s="350"/>
      <c r="C71" s="350"/>
      <c r="D71" s="350"/>
      <c r="E71" s="350"/>
      <c r="F71" s="350"/>
      <c r="G71" s="350"/>
      <c r="H71" s="350"/>
      <c r="I71" s="350"/>
      <c r="J71" s="350"/>
      <c r="K71" s="350"/>
      <c r="L71" s="360"/>
      <c r="M71" s="360"/>
      <c r="N71" s="360"/>
      <c r="O71" s="360"/>
      <c r="P71" s="360"/>
      <c r="Q71" s="360"/>
      <c r="R71" s="360"/>
      <c r="S71" s="360"/>
      <c r="T71" s="360"/>
      <c r="U71" s="351" t="s">
        <v>174</v>
      </c>
      <c r="V71" s="351"/>
      <c r="W71" s="361"/>
      <c r="X71" s="361"/>
      <c r="Y71" s="361"/>
      <c r="Z71" s="351" t="s">
        <v>175</v>
      </c>
      <c r="AA71" s="354"/>
      <c r="AB71" s="354"/>
      <c r="AC71" s="354"/>
      <c r="AD71" s="360"/>
      <c r="AE71" s="360"/>
      <c r="AF71" s="360"/>
      <c r="AG71" s="360"/>
      <c r="AH71" s="362"/>
    </row>
    <row r="72" spans="1:34" ht="4.5" customHeight="1" thickBot="1">
      <c r="A72" s="102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4"/>
    </row>
  </sheetData>
  <sheetProtection sheet="1" objects="1" scenarios="1"/>
  <mergeCells count="319">
    <mergeCell ref="A69:B69"/>
    <mergeCell ref="C69:AH69"/>
    <mergeCell ref="A70:AH70"/>
    <mergeCell ref="A71:K71"/>
    <mergeCell ref="L71:T71"/>
    <mergeCell ref="U71:V71"/>
    <mergeCell ref="W71:Y71"/>
    <mergeCell ref="Z71:AC71"/>
    <mergeCell ref="AD71:AH71"/>
    <mergeCell ref="H63:X63"/>
    <mergeCell ref="Z63:AC63"/>
    <mergeCell ref="AD63:AE63"/>
    <mergeCell ref="AF63:AH63"/>
    <mergeCell ref="A64:X64"/>
    <mergeCell ref="Z64:AC64"/>
    <mergeCell ref="AD64:AE64"/>
    <mergeCell ref="AF64:AH64"/>
    <mergeCell ref="A66:C66"/>
    <mergeCell ref="D66:G67"/>
    <mergeCell ref="H66:I66"/>
    <mergeCell ref="J66:L67"/>
    <mergeCell ref="M66:N67"/>
    <mergeCell ref="O66:Q67"/>
    <mergeCell ref="A67:C67"/>
    <mergeCell ref="H67:I67"/>
    <mergeCell ref="R66:S67"/>
    <mergeCell ref="T66:V67"/>
    <mergeCell ref="W66:Y67"/>
    <mergeCell ref="Z66:AB67"/>
    <mergeCell ref="AC66:AE67"/>
    <mergeCell ref="AF66:AH67"/>
    <mergeCell ref="J60:X60"/>
    <mergeCell ref="Z60:AC60"/>
    <mergeCell ref="AD60:AE60"/>
    <mergeCell ref="AF60:AH60"/>
    <mergeCell ref="J61:X61"/>
    <mergeCell ref="Z61:AC61"/>
    <mergeCell ref="AD61:AE61"/>
    <mergeCell ref="AF61:AH61"/>
    <mergeCell ref="A62:M62"/>
    <mergeCell ref="S62:T62"/>
    <mergeCell ref="V62:W62"/>
    <mergeCell ref="Z62:AC62"/>
    <mergeCell ref="AD62:AE62"/>
    <mergeCell ref="AF62:AH62"/>
    <mergeCell ref="E58:G58"/>
    <mergeCell ref="J58:M58"/>
    <mergeCell ref="R58:T58"/>
    <mergeCell ref="Z58:AC58"/>
    <mergeCell ref="AD58:AE58"/>
    <mergeCell ref="AF58:AH58"/>
    <mergeCell ref="G59:X59"/>
    <mergeCell ref="Z59:AC59"/>
    <mergeCell ref="AD59:AE59"/>
    <mergeCell ref="AF59:AH59"/>
    <mergeCell ref="C56:I56"/>
    <mergeCell ref="J56:L56"/>
    <mergeCell ref="M56:X56"/>
    <mergeCell ref="Z56:AC56"/>
    <mergeCell ref="AD56:AE56"/>
    <mergeCell ref="AF56:AH56"/>
    <mergeCell ref="C57:I57"/>
    <mergeCell ref="J57:L57"/>
    <mergeCell ref="M57:X57"/>
    <mergeCell ref="Z57:AC57"/>
    <mergeCell ref="AD57:AE57"/>
    <mergeCell ref="AF57:AH57"/>
    <mergeCell ref="A53:X53"/>
    <mergeCell ref="A54:X54"/>
    <mergeCell ref="Z54:AH54"/>
    <mergeCell ref="C55:I55"/>
    <mergeCell ref="J55:L55"/>
    <mergeCell ref="M55:X55"/>
    <mergeCell ref="Z55:AC55"/>
    <mergeCell ref="AD55:AE55"/>
    <mergeCell ref="AF55:AH55"/>
    <mergeCell ref="A51:F51"/>
    <mergeCell ref="G51:L51"/>
    <mergeCell ref="M51:R51"/>
    <mergeCell ref="S51:X51"/>
    <mergeCell ref="Y51:AD51"/>
    <mergeCell ref="AE51:AH51"/>
    <mergeCell ref="A52:F52"/>
    <mergeCell ref="G52:L52"/>
    <mergeCell ref="M52:R52"/>
    <mergeCell ref="S52:X52"/>
    <mergeCell ref="Y52:AD52"/>
    <mergeCell ref="AE52:AH52"/>
    <mergeCell ref="A48:AH48"/>
    <mergeCell ref="A49:F49"/>
    <mergeCell ref="G49:L49"/>
    <mergeCell ref="M49:R49"/>
    <mergeCell ref="S49:X49"/>
    <mergeCell ref="Y49:AD49"/>
    <mergeCell ref="AE49:AH49"/>
    <mergeCell ref="A50:F50"/>
    <mergeCell ref="G50:L50"/>
    <mergeCell ref="M50:R50"/>
    <mergeCell ref="S50:X50"/>
    <mergeCell ref="Y50:AD50"/>
    <mergeCell ref="AE50:AH50"/>
    <mergeCell ref="A45:G45"/>
    <mergeCell ref="I45:P45"/>
    <mergeCell ref="Q45:X45"/>
    <mergeCell ref="Y45:AH45"/>
    <mergeCell ref="A46:G46"/>
    <mergeCell ref="I46:P46"/>
    <mergeCell ref="Q46:X46"/>
    <mergeCell ref="Y46:AH46"/>
    <mergeCell ref="A47:G47"/>
    <mergeCell ref="I47:P47"/>
    <mergeCell ref="Q47:X47"/>
    <mergeCell ref="Y47:AH47"/>
    <mergeCell ref="A42:G42"/>
    <mergeCell ref="I42:P42"/>
    <mergeCell ref="Q42:X42"/>
    <mergeCell ref="Y42:AH42"/>
    <mergeCell ref="A43:G43"/>
    <mergeCell ref="I43:P43"/>
    <mergeCell ref="Q43:X43"/>
    <mergeCell ref="Y43:AH43"/>
    <mergeCell ref="A44:G44"/>
    <mergeCell ref="I44:P44"/>
    <mergeCell ref="Q44:X44"/>
    <mergeCell ref="Y44:AH44"/>
    <mergeCell ref="AE40:AF40"/>
    <mergeCell ref="AG40:AH40"/>
    <mergeCell ref="AE39:AF39"/>
    <mergeCell ref="AG39:AH39"/>
    <mergeCell ref="V38:X38"/>
    <mergeCell ref="AE38:AF38"/>
    <mergeCell ref="AG38:AH38"/>
    <mergeCell ref="A41:AH41"/>
    <mergeCell ref="A40:C40"/>
    <mergeCell ref="D40:F40"/>
    <mergeCell ref="G40:I40"/>
    <mergeCell ref="J40:L40"/>
    <mergeCell ref="M40:O40"/>
    <mergeCell ref="P40:R40"/>
    <mergeCell ref="S40:U40"/>
    <mergeCell ref="V40:X40"/>
    <mergeCell ref="AB40:AD40"/>
    <mergeCell ref="P39:R39"/>
    <mergeCell ref="S39:U39"/>
    <mergeCell ref="V39:X39"/>
    <mergeCell ref="AB39:AD39"/>
    <mergeCell ref="A39:C39"/>
    <mergeCell ref="D39:F39"/>
    <mergeCell ref="G39:I39"/>
    <mergeCell ref="J39:L39"/>
    <mergeCell ref="M39:O39"/>
    <mergeCell ref="AG36:AH36"/>
    <mergeCell ref="A37:C37"/>
    <mergeCell ref="D37:F37"/>
    <mergeCell ref="G37:I37"/>
    <mergeCell ref="J37:L37"/>
    <mergeCell ref="M37:O37"/>
    <mergeCell ref="A38:C38"/>
    <mergeCell ref="D38:F38"/>
    <mergeCell ref="G38:I38"/>
    <mergeCell ref="J38:L38"/>
    <mergeCell ref="M38:O38"/>
    <mergeCell ref="S38:U38"/>
    <mergeCell ref="P37:R37"/>
    <mergeCell ref="P38:R38"/>
    <mergeCell ref="S37:U37"/>
    <mergeCell ref="V37:X37"/>
    <mergeCell ref="AE37:AF37"/>
    <mergeCell ref="AG37:AH37"/>
    <mergeCell ref="A36:C36"/>
    <mergeCell ref="D36:F36"/>
    <mergeCell ref="G36:I36"/>
    <mergeCell ref="J36:L36"/>
    <mergeCell ref="M36:O36"/>
    <mergeCell ref="P36:R36"/>
    <mergeCell ref="S36:U36"/>
    <mergeCell ref="V36:X36"/>
    <mergeCell ref="AE36:AF36"/>
    <mergeCell ref="AE34:AF34"/>
    <mergeCell ref="AG34:AH34"/>
    <mergeCell ref="A35:C35"/>
    <mergeCell ref="D35:F35"/>
    <mergeCell ref="G35:I35"/>
    <mergeCell ref="J35:L35"/>
    <mergeCell ref="M35:O35"/>
    <mergeCell ref="P35:R35"/>
    <mergeCell ref="S35:U35"/>
    <mergeCell ref="V35:X35"/>
    <mergeCell ref="AC35:AD35"/>
    <mergeCell ref="AE35:AF35"/>
    <mergeCell ref="AG35:AH35"/>
    <mergeCell ref="A34:C34"/>
    <mergeCell ref="D34:F34"/>
    <mergeCell ref="G34:I34"/>
    <mergeCell ref="J34:L34"/>
    <mergeCell ref="M34:O34"/>
    <mergeCell ref="P34:R34"/>
    <mergeCell ref="S34:U34"/>
    <mergeCell ref="V34:X34"/>
    <mergeCell ref="AC34:AD34"/>
    <mergeCell ref="A30:V30"/>
    <mergeCell ref="W30:AD30"/>
    <mergeCell ref="AG30:AH30"/>
    <mergeCell ref="A31:V31"/>
    <mergeCell ref="W31:AD31"/>
    <mergeCell ref="AG31:AH31"/>
    <mergeCell ref="A32:X32"/>
    <mergeCell ref="Z32:AH32"/>
    <mergeCell ref="A33:C33"/>
    <mergeCell ref="D33:F33"/>
    <mergeCell ref="G33:I33"/>
    <mergeCell ref="J33:L33"/>
    <mergeCell ref="M33:O33"/>
    <mergeCell ref="P33:R33"/>
    <mergeCell ref="S33:U33"/>
    <mergeCell ref="V33:X33"/>
    <mergeCell ref="AC33:AD33"/>
    <mergeCell ref="AE33:AF33"/>
    <mergeCell ref="AG33:AH33"/>
    <mergeCell ref="A27:V27"/>
    <mergeCell ref="W27:AD27"/>
    <mergeCell ref="AG27:AH27"/>
    <mergeCell ref="A28:V28"/>
    <mergeCell ref="W28:AD28"/>
    <mergeCell ref="AG28:AH28"/>
    <mergeCell ref="A29:V29"/>
    <mergeCell ref="W29:AD29"/>
    <mergeCell ref="AG29:AH29"/>
    <mergeCell ref="A24:V24"/>
    <mergeCell ref="W24:AD24"/>
    <mergeCell ref="AG24:AH24"/>
    <mergeCell ref="A25:V25"/>
    <mergeCell ref="W25:AD25"/>
    <mergeCell ref="AG25:AH25"/>
    <mergeCell ref="A26:V26"/>
    <mergeCell ref="W26:AD26"/>
    <mergeCell ref="AG26:AH26"/>
    <mergeCell ref="A21:V21"/>
    <mergeCell ref="W21:AD21"/>
    <mergeCell ref="AG21:AH21"/>
    <mergeCell ref="A22:V22"/>
    <mergeCell ref="W22:AD22"/>
    <mergeCell ref="AG22:AH22"/>
    <mergeCell ref="A23:V23"/>
    <mergeCell ref="W23:AD23"/>
    <mergeCell ref="AG23:AH23"/>
    <mergeCell ref="A18:V18"/>
    <mergeCell ref="W18:AD18"/>
    <mergeCell ref="AG18:AH18"/>
    <mergeCell ref="A19:V19"/>
    <mergeCell ref="W19:AD19"/>
    <mergeCell ref="AG19:AH19"/>
    <mergeCell ref="A20:V20"/>
    <mergeCell ref="W20:AD20"/>
    <mergeCell ref="AG20:AH20"/>
    <mergeCell ref="A15:V15"/>
    <mergeCell ref="W15:AD15"/>
    <mergeCell ref="AG15:AH15"/>
    <mergeCell ref="A16:V16"/>
    <mergeCell ref="W16:AD16"/>
    <mergeCell ref="AG16:AH16"/>
    <mergeCell ref="A17:V17"/>
    <mergeCell ref="W17:AD17"/>
    <mergeCell ref="AG17:AH17"/>
    <mergeCell ref="A12:V12"/>
    <mergeCell ref="W12:AD12"/>
    <mergeCell ref="AG12:AH12"/>
    <mergeCell ref="A13:V13"/>
    <mergeCell ref="W13:AD13"/>
    <mergeCell ref="AG13:AH13"/>
    <mergeCell ref="A14:V14"/>
    <mergeCell ref="W14:AD14"/>
    <mergeCell ref="AG14:AH14"/>
    <mergeCell ref="S10:T10"/>
    <mergeCell ref="U10:V10"/>
    <mergeCell ref="W10:AD10"/>
    <mergeCell ref="AG10:AH10"/>
    <mergeCell ref="A11:H11"/>
    <mergeCell ref="I11:V11"/>
    <mergeCell ref="W11:AD11"/>
    <mergeCell ref="AG11:AH11"/>
    <mergeCell ref="A10:B10"/>
    <mergeCell ref="C10:E10"/>
    <mergeCell ref="G10:H10"/>
    <mergeCell ref="I10:J10"/>
    <mergeCell ref="L10:M10"/>
    <mergeCell ref="N10:P10"/>
    <mergeCell ref="C9:F9"/>
    <mergeCell ref="G9:H9"/>
    <mergeCell ref="I9:K9"/>
    <mergeCell ref="L9:S9"/>
    <mergeCell ref="T9:V9"/>
    <mergeCell ref="W9:AD9"/>
    <mergeCell ref="W8:AD8"/>
    <mergeCell ref="AG8:AH8"/>
    <mergeCell ref="AG9:AH9"/>
    <mergeCell ref="D7:M7"/>
    <mergeCell ref="N7:Q7"/>
    <mergeCell ref="R7:V7"/>
    <mergeCell ref="W7:AD7"/>
    <mergeCell ref="AG7:AH7"/>
    <mergeCell ref="A8:C8"/>
    <mergeCell ref="D8:G8"/>
    <mergeCell ref="H8:I8"/>
    <mergeCell ref="J8:M8"/>
    <mergeCell ref="Q8:V8"/>
    <mergeCell ref="AC3:AH4"/>
    <mergeCell ref="A5:B5"/>
    <mergeCell ref="C5:E5"/>
    <mergeCell ref="J5:N5"/>
    <mergeCell ref="O5:S5"/>
    <mergeCell ref="T5:V5"/>
    <mergeCell ref="W5:AH5"/>
    <mergeCell ref="E6:M6"/>
    <mergeCell ref="N6:Q6"/>
    <mergeCell ref="R6:V6"/>
    <mergeCell ref="W6:AD6"/>
    <mergeCell ref="AE6:AF6"/>
    <mergeCell ref="AG6:AH6"/>
  </mergeCells>
  <printOptions horizontalCentered="1" verticalCentered="1"/>
  <pageMargins left="0.25" right="0.31" top="0.25" bottom="0.21" header="0.25" footer="0.21"/>
  <pageSetup paperSize="5" scale="7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2">
    <pageSetUpPr fitToPage="1"/>
  </sheetPr>
  <dimension ref="A1:J99"/>
  <sheetViews>
    <sheetView topLeftCell="A51" workbookViewId="0">
      <selection activeCell="A18" sqref="A18:V18"/>
    </sheetView>
  </sheetViews>
  <sheetFormatPr defaultRowHeight="12.75"/>
  <cols>
    <col min="1" max="1" width="5.5703125" customWidth="1"/>
    <col min="2" max="2" width="41.7109375" style="4" customWidth="1"/>
    <col min="3" max="3" width="8.85546875" style="5" customWidth="1"/>
    <col min="4" max="4" width="10.7109375" style="5" customWidth="1"/>
    <col min="5" max="5" width="10" style="4" customWidth="1"/>
    <col min="6" max="6" width="11.28515625" style="4" customWidth="1"/>
    <col min="7" max="7" width="9.5703125" style="4" customWidth="1"/>
    <col min="8" max="8" width="12.85546875" style="4" customWidth="1"/>
    <col min="9" max="9" width="12" style="4" customWidth="1"/>
    <col min="10" max="10" width="12.7109375" style="4" hidden="1" customWidth="1"/>
    <col min="11" max="11" width="8.28515625" customWidth="1"/>
    <col min="12" max="12" width="30.7109375" customWidth="1"/>
    <col min="13" max="73" width="8.28515625" customWidth="1"/>
  </cols>
  <sheetData>
    <row r="1" spans="1:10">
      <c r="A1" s="16"/>
      <c r="B1" s="35"/>
      <c r="C1" s="36"/>
      <c r="D1" s="36"/>
      <c r="E1" s="35"/>
      <c r="F1" s="35"/>
      <c r="G1" s="35"/>
      <c r="H1" s="35"/>
      <c r="I1" s="35"/>
    </row>
    <row r="2" spans="1:10" ht="12.75" customHeight="1">
      <c r="A2" s="16"/>
      <c r="B2" s="35"/>
      <c r="C2" s="36"/>
      <c r="D2" s="36"/>
      <c r="E2" s="35"/>
      <c r="F2" s="35"/>
      <c r="G2" s="35"/>
      <c r="H2" s="37" t="s">
        <v>17</v>
      </c>
      <c r="I2" s="35"/>
    </row>
    <row r="3" spans="1:10" ht="12.75" customHeight="1">
      <c r="A3" s="16"/>
      <c r="B3" s="35"/>
      <c r="C3" s="36"/>
      <c r="D3" s="36"/>
      <c r="E3" s="35"/>
      <c r="F3" s="35"/>
      <c r="G3" s="35"/>
      <c r="H3" s="37" t="s">
        <v>18</v>
      </c>
      <c r="I3" s="35"/>
    </row>
    <row r="4" spans="1:10" ht="12.75" customHeight="1" thickBot="1">
      <c r="A4" s="38"/>
      <c r="B4" s="39"/>
      <c r="C4" s="40"/>
      <c r="D4" s="40"/>
      <c r="E4" s="39"/>
      <c r="F4" s="39"/>
      <c r="G4" s="39"/>
      <c r="H4" s="41"/>
      <c r="I4" s="41"/>
    </row>
    <row r="5" spans="1:10" ht="18.95" customHeight="1" thickTop="1">
      <c r="A5" s="16"/>
      <c r="B5" s="35"/>
      <c r="C5" s="36"/>
      <c r="D5" s="36"/>
      <c r="E5" s="35"/>
      <c r="F5" s="35"/>
      <c r="G5" s="35"/>
      <c r="H5" s="35"/>
      <c r="I5" s="35"/>
    </row>
    <row r="6" spans="1:10">
      <c r="A6" s="42" t="s">
        <v>19</v>
      </c>
      <c r="B6" s="34"/>
      <c r="C6" s="43"/>
      <c r="D6" s="43"/>
      <c r="E6" s="137"/>
      <c r="F6" s="138" t="s">
        <v>2</v>
      </c>
      <c r="G6" s="139"/>
      <c r="H6" s="140" t="s">
        <v>15</v>
      </c>
      <c r="I6" s="34" t="s">
        <v>241</v>
      </c>
    </row>
    <row r="7" spans="1:10" ht="4.5" customHeight="1" thickBot="1">
      <c r="A7" s="16"/>
      <c r="B7" s="35"/>
      <c r="C7" s="36"/>
      <c r="D7" s="36"/>
      <c r="E7" s="141"/>
      <c r="F7" s="141"/>
      <c r="G7" s="142">
        <f>INT(I6-M8)</f>
        <v>40096</v>
      </c>
      <c r="H7" s="141"/>
      <c r="I7" s="44"/>
    </row>
    <row r="8" spans="1:10" ht="11.1" customHeight="1">
      <c r="A8" s="462"/>
      <c r="B8" s="462"/>
      <c r="C8" s="45" t="s">
        <v>20</v>
      </c>
      <c r="D8" s="45"/>
      <c r="E8" s="143" t="s">
        <v>3</v>
      </c>
      <c r="F8" s="144" t="s">
        <v>3</v>
      </c>
      <c r="G8" s="145" t="s">
        <v>3</v>
      </c>
      <c r="H8" s="144" t="s">
        <v>3</v>
      </c>
      <c r="I8" s="46" t="s">
        <v>4</v>
      </c>
      <c r="J8"/>
    </row>
    <row r="9" spans="1:10" ht="11.1" customHeight="1" thickBot="1">
      <c r="A9" s="47" t="s">
        <v>21</v>
      </c>
      <c r="B9" s="48"/>
      <c r="C9" s="49" t="s">
        <v>22</v>
      </c>
      <c r="D9" s="49" t="s">
        <v>61</v>
      </c>
      <c r="E9" s="146" t="s">
        <v>23</v>
      </c>
      <c r="F9" s="147" t="s">
        <v>24</v>
      </c>
      <c r="G9" s="148" t="s">
        <v>25</v>
      </c>
      <c r="H9" s="147" t="s">
        <v>26</v>
      </c>
      <c r="I9" s="50" t="s">
        <v>27</v>
      </c>
      <c r="J9" s="6"/>
    </row>
    <row r="10" spans="1:10" ht="20.100000000000001" customHeight="1" thickBot="1">
      <c r="A10" s="19" t="s">
        <v>30</v>
      </c>
      <c r="B10" s="51"/>
      <c r="C10" s="21"/>
      <c r="D10" s="30"/>
      <c r="E10" s="149" t="s">
        <v>91</v>
      </c>
      <c r="F10" s="150"/>
      <c r="G10" s="151"/>
      <c r="H10" s="151"/>
      <c r="I10" s="52" t="e">
        <f t="shared" ref="I10:I44" ca="1" si="0">SUM(E10:H10)+sheetValue(-2,I10)</f>
        <v>#NAME?</v>
      </c>
      <c r="J10"/>
    </row>
    <row r="11" spans="1:10" ht="20.100000000000001" customHeight="1" thickBot="1">
      <c r="A11" s="19" t="s">
        <v>31</v>
      </c>
      <c r="B11" s="51"/>
      <c r="C11" s="21"/>
      <c r="D11" s="30"/>
      <c r="E11" s="152"/>
      <c r="F11" s="151"/>
      <c r="G11" s="151"/>
      <c r="H11" s="151"/>
      <c r="I11" s="52" t="e">
        <f t="shared" ca="1" si="0"/>
        <v>#NAME?</v>
      </c>
      <c r="J11"/>
    </row>
    <row r="12" spans="1:10" ht="20.100000000000001" customHeight="1" thickBot="1">
      <c r="A12" s="19" t="s">
        <v>32</v>
      </c>
      <c r="B12" s="51"/>
      <c r="C12" s="21"/>
      <c r="D12" s="30"/>
      <c r="E12" s="152"/>
      <c r="F12" s="151"/>
      <c r="G12" s="151"/>
      <c r="H12" s="151"/>
      <c r="I12" s="52" t="e">
        <f t="shared" ca="1" si="0"/>
        <v>#NAME?</v>
      </c>
      <c r="J12"/>
    </row>
    <row r="13" spans="1:10" ht="20.100000000000001" customHeight="1" thickBot="1">
      <c r="A13" s="19" t="s">
        <v>33</v>
      </c>
      <c r="B13" s="51"/>
      <c r="C13" s="21"/>
      <c r="D13" s="30"/>
      <c r="E13" s="152"/>
      <c r="F13" s="151"/>
      <c r="G13" s="151"/>
      <c r="H13" s="151"/>
      <c r="I13" s="52" t="e">
        <f t="shared" ca="1" si="0"/>
        <v>#NAME?</v>
      </c>
      <c r="J13"/>
    </row>
    <row r="14" spans="1:10" ht="20.100000000000001" customHeight="1" thickBot="1">
      <c r="A14" s="19" t="s">
        <v>34</v>
      </c>
      <c r="B14" s="51"/>
      <c r="C14" s="21"/>
      <c r="D14" s="30"/>
      <c r="E14" s="152"/>
      <c r="F14" s="151"/>
      <c r="G14" s="151"/>
      <c r="H14" s="151"/>
      <c r="I14" s="52" t="e">
        <f t="shared" ca="1" si="0"/>
        <v>#NAME?</v>
      </c>
      <c r="J14"/>
    </row>
    <row r="15" spans="1:10" ht="20.100000000000001" customHeight="1" thickBot="1">
      <c r="A15" s="19" t="s">
        <v>88</v>
      </c>
      <c r="B15" s="51"/>
      <c r="C15" s="21"/>
      <c r="D15" s="30"/>
      <c r="E15" s="152"/>
      <c r="F15" s="151"/>
      <c r="G15" s="151"/>
      <c r="H15" s="151"/>
      <c r="I15" s="52" t="e">
        <f t="shared" ca="1" si="0"/>
        <v>#NAME?</v>
      </c>
      <c r="J15"/>
    </row>
    <row r="16" spans="1:10" ht="20.100000000000001" customHeight="1" thickBot="1">
      <c r="A16" s="19" t="s">
        <v>35</v>
      </c>
      <c r="B16" s="51"/>
      <c r="C16" s="21"/>
      <c r="D16" s="30"/>
      <c r="E16" s="152"/>
      <c r="F16" s="151"/>
      <c r="G16" s="151"/>
      <c r="H16" s="151"/>
      <c r="I16" s="52" t="e">
        <f t="shared" ca="1" si="0"/>
        <v>#NAME?</v>
      </c>
      <c r="J16"/>
    </row>
    <row r="17" spans="1:10" ht="20.100000000000001" customHeight="1" thickBot="1">
      <c r="A17" s="19" t="s">
        <v>36</v>
      </c>
      <c r="B17" s="51"/>
      <c r="C17" s="21"/>
      <c r="D17" s="30"/>
      <c r="E17" s="152"/>
      <c r="F17" s="151"/>
      <c r="G17" s="151"/>
      <c r="H17" s="151"/>
      <c r="I17" s="52" t="e">
        <f t="shared" ca="1" si="0"/>
        <v>#NAME?</v>
      </c>
      <c r="J17"/>
    </row>
    <row r="18" spans="1:10" ht="20.100000000000001" customHeight="1" thickBot="1">
      <c r="A18" s="19" t="s">
        <v>37</v>
      </c>
      <c r="B18" s="51"/>
      <c r="C18" s="55"/>
      <c r="D18" s="30"/>
      <c r="E18" s="152"/>
      <c r="F18" s="151"/>
      <c r="G18" s="151"/>
      <c r="H18" s="151"/>
      <c r="I18" s="52" t="e">
        <f t="shared" ca="1" si="0"/>
        <v>#NAME?</v>
      </c>
      <c r="J18"/>
    </row>
    <row r="19" spans="1:10" ht="20.100000000000001" customHeight="1" thickBot="1">
      <c r="A19" s="51"/>
      <c r="B19" s="19" t="s">
        <v>38</v>
      </c>
      <c r="C19" s="21"/>
      <c r="D19" s="30"/>
      <c r="E19" s="152"/>
      <c r="F19" s="151"/>
      <c r="G19" s="151"/>
      <c r="H19" s="151"/>
      <c r="I19" s="52" t="e">
        <f t="shared" ca="1" si="0"/>
        <v>#NAME?</v>
      </c>
      <c r="J19"/>
    </row>
    <row r="20" spans="1:10" ht="20.100000000000001" customHeight="1" thickBot="1">
      <c r="A20" s="51"/>
      <c r="B20" s="19" t="s">
        <v>39</v>
      </c>
      <c r="C20" s="21"/>
      <c r="D20" s="30"/>
      <c r="E20" s="152"/>
      <c r="F20" s="151"/>
      <c r="G20" s="151"/>
      <c r="H20" s="151"/>
      <c r="I20" s="52" t="e">
        <f t="shared" ca="1" si="0"/>
        <v>#NAME?</v>
      </c>
      <c r="J20"/>
    </row>
    <row r="21" spans="1:10" ht="20.100000000000001" customHeight="1" thickBot="1">
      <c r="A21" s="51"/>
      <c r="B21" s="19" t="s">
        <v>40</v>
      </c>
      <c r="C21" s="21"/>
      <c r="D21" s="30"/>
      <c r="E21" s="152"/>
      <c r="F21" s="151"/>
      <c r="G21" s="151"/>
      <c r="H21" s="151"/>
      <c r="I21" s="52" t="e">
        <f t="shared" ca="1" si="0"/>
        <v>#NAME?</v>
      </c>
      <c r="J21"/>
    </row>
    <row r="22" spans="1:10" ht="20.100000000000001" customHeight="1" thickBot="1">
      <c r="A22" s="51"/>
      <c r="B22" s="19" t="s">
        <v>89</v>
      </c>
      <c r="C22" s="21"/>
      <c r="D22" s="30"/>
      <c r="E22" s="152"/>
      <c r="F22" s="151"/>
      <c r="G22" s="151"/>
      <c r="H22" s="151"/>
      <c r="I22" s="52" t="e">
        <f t="shared" ca="1" si="0"/>
        <v>#NAME?</v>
      </c>
      <c r="J22"/>
    </row>
    <row r="23" spans="1:10" ht="20.100000000000001" customHeight="1" thickBot="1">
      <c r="A23" s="51"/>
      <c r="B23" s="19" t="s">
        <v>90</v>
      </c>
      <c r="C23" s="21"/>
      <c r="D23" s="30"/>
      <c r="E23" s="152"/>
      <c r="F23" s="151"/>
      <c r="G23" s="151"/>
      <c r="H23" s="151"/>
      <c r="I23" s="52" t="e">
        <f t="shared" ca="1" si="0"/>
        <v>#NAME?</v>
      </c>
      <c r="J23"/>
    </row>
    <row r="24" spans="1:10" ht="20.100000000000001" customHeight="1" thickBot="1">
      <c r="A24" s="19" t="s">
        <v>41</v>
      </c>
      <c r="B24" s="51"/>
      <c r="C24" s="21"/>
      <c r="D24" s="30"/>
      <c r="E24" s="152"/>
      <c r="F24" s="151"/>
      <c r="G24" s="151"/>
      <c r="H24" s="151"/>
      <c r="I24" s="52" t="e">
        <f t="shared" ca="1" si="0"/>
        <v>#NAME?</v>
      </c>
      <c r="J24"/>
    </row>
    <row r="25" spans="1:10" ht="20.100000000000001" customHeight="1" thickBot="1">
      <c r="A25" s="19" t="s">
        <v>42</v>
      </c>
      <c r="B25" s="51" t="s">
        <v>91</v>
      </c>
      <c r="C25" s="21"/>
      <c r="D25" s="30"/>
      <c r="E25" s="152"/>
      <c r="F25" s="151"/>
      <c r="G25" s="151"/>
      <c r="H25" s="151"/>
      <c r="I25" s="52" t="e">
        <f t="shared" ca="1" si="0"/>
        <v>#NAME?</v>
      </c>
      <c r="J25"/>
    </row>
    <row r="26" spans="1:10" ht="20.100000000000001" customHeight="1" thickBot="1">
      <c r="A26" s="19" t="s">
        <v>43</v>
      </c>
      <c r="B26" s="51"/>
      <c r="C26" s="21"/>
      <c r="D26" s="31"/>
      <c r="E26" s="152"/>
      <c r="F26" s="151"/>
      <c r="G26" s="151"/>
      <c r="H26" s="151"/>
      <c r="I26" s="52" t="e">
        <f t="shared" ca="1" si="0"/>
        <v>#NAME?</v>
      </c>
      <c r="J26"/>
    </row>
    <row r="27" spans="1:10" ht="20.100000000000001" customHeight="1" thickBot="1">
      <c r="A27" s="19" t="s">
        <v>44</v>
      </c>
      <c r="B27" s="51"/>
      <c r="C27" s="21"/>
      <c r="D27" s="30"/>
      <c r="E27" s="152"/>
      <c r="F27" s="151"/>
      <c r="G27" s="151"/>
      <c r="H27" s="151"/>
      <c r="I27" s="52" t="e">
        <f t="shared" ca="1" si="0"/>
        <v>#NAME?</v>
      </c>
      <c r="J27"/>
    </row>
    <row r="28" spans="1:10" ht="20.100000000000001" customHeight="1" thickBot="1">
      <c r="A28" s="19" t="s">
        <v>45</v>
      </c>
      <c r="B28" s="51"/>
      <c r="C28" s="21"/>
      <c r="D28" s="30"/>
      <c r="E28" s="152"/>
      <c r="F28" s="151"/>
      <c r="G28" s="151"/>
      <c r="H28" s="151"/>
      <c r="I28" s="52" t="e">
        <f t="shared" ca="1" si="0"/>
        <v>#NAME?</v>
      </c>
      <c r="J28"/>
    </row>
    <row r="29" spans="1:10" ht="20.100000000000001" customHeight="1" thickBot="1">
      <c r="A29" s="19" t="s">
        <v>46</v>
      </c>
      <c r="B29" s="51"/>
      <c r="C29" s="21"/>
      <c r="D29" s="30"/>
      <c r="E29" s="152"/>
      <c r="F29" s="151"/>
      <c r="G29" s="151"/>
      <c r="H29" s="151"/>
      <c r="I29" s="52" t="e">
        <f t="shared" ca="1" si="0"/>
        <v>#NAME?</v>
      </c>
      <c r="J29"/>
    </row>
    <row r="30" spans="1:10" ht="20.100000000000001" customHeight="1" thickBot="1">
      <c r="A30" s="19" t="s">
        <v>47</v>
      </c>
      <c r="B30" s="51"/>
      <c r="C30" s="21"/>
      <c r="D30" s="30"/>
      <c r="E30" s="152"/>
      <c r="F30" s="151"/>
      <c r="G30" s="151"/>
      <c r="H30" s="151"/>
      <c r="I30" s="52" t="e">
        <f t="shared" ca="1" si="0"/>
        <v>#NAME?</v>
      </c>
      <c r="J30"/>
    </row>
    <row r="31" spans="1:10" ht="20.100000000000001" customHeight="1" thickBot="1">
      <c r="A31" s="19" t="s">
        <v>48</v>
      </c>
      <c r="B31" s="51"/>
      <c r="C31" s="21"/>
      <c r="D31" s="30"/>
      <c r="E31" s="152"/>
      <c r="F31" s="151"/>
      <c r="G31" s="151"/>
      <c r="H31" s="151"/>
      <c r="I31" s="52" t="e">
        <f t="shared" ca="1" si="0"/>
        <v>#NAME?</v>
      </c>
      <c r="J31"/>
    </row>
    <row r="32" spans="1:10" ht="20.100000000000001" customHeight="1" thickBot="1">
      <c r="A32" s="19" t="s">
        <v>49</v>
      </c>
      <c r="B32" s="51"/>
      <c r="C32" s="21"/>
      <c r="D32" s="56"/>
      <c r="E32" s="152"/>
      <c r="F32" s="151"/>
      <c r="G32" s="151"/>
      <c r="H32" s="151"/>
      <c r="I32" s="52" t="e">
        <f t="shared" ca="1" si="0"/>
        <v>#NAME?</v>
      </c>
      <c r="J32"/>
    </row>
    <row r="33" spans="1:10" ht="20.100000000000001" customHeight="1" thickBot="1">
      <c r="A33" s="19" t="s">
        <v>50</v>
      </c>
      <c r="B33" s="51"/>
      <c r="C33" s="21"/>
      <c r="D33" s="30"/>
      <c r="E33" s="152"/>
      <c r="F33" s="151"/>
      <c r="G33" s="151"/>
      <c r="H33" s="151"/>
      <c r="I33" s="52" t="e">
        <f t="shared" ca="1" si="0"/>
        <v>#NAME?</v>
      </c>
      <c r="J33"/>
    </row>
    <row r="34" spans="1:10" ht="20.100000000000001" customHeight="1" thickBot="1">
      <c r="A34" s="19" t="s">
        <v>51</v>
      </c>
      <c r="B34" s="51"/>
      <c r="C34" s="21"/>
      <c r="D34" s="30"/>
      <c r="E34" s="152"/>
      <c r="F34" s="151"/>
      <c r="G34" s="151"/>
      <c r="H34" s="151"/>
      <c r="I34" s="52" t="e">
        <f t="shared" ca="1" si="0"/>
        <v>#NAME?</v>
      </c>
      <c r="J34"/>
    </row>
    <row r="35" spans="1:10" ht="20.100000000000001" customHeight="1" thickBot="1">
      <c r="A35" s="19" t="s">
        <v>52</v>
      </c>
      <c r="B35" s="51"/>
      <c r="C35" s="21"/>
      <c r="D35" s="30"/>
      <c r="E35" s="152"/>
      <c r="F35" s="151"/>
      <c r="G35" s="151"/>
      <c r="H35" s="151"/>
      <c r="I35" s="52" t="e">
        <f t="shared" ca="1" si="0"/>
        <v>#NAME?</v>
      </c>
      <c r="J35"/>
    </row>
    <row r="36" spans="1:10" ht="20.100000000000001" customHeight="1" thickBot="1">
      <c r="A36" s="19" t="s">
        <v>53</v>
      </c>
      <c r="B36" s="51"/>
      <c r="C36" s="21"/>
      <c r="D36" s="30"/>
      <c r="E36" s="152"/>
      <c r="F36" s="151"/>
      <c r="G36" s="151"/>
      <c r="H36" s="151"/>
      <c r="I36" s="52" t="e">
        <f t="shared" ca="1" si="0"/>
        <v>#NAME?</v>
      </c>
      <c r="J36"/>
    </row>
    <row r="37" spans="1:10" ht="20.100000000000001" customHeight="1" thickBot="1">
      <c r="A37" s="19" t="s">
        <v>54</v>
      </c>
      <c r="B37" s="51"/>
      <c r="C37" s="21"/>
      <c r="D37" s="30"/>
      <c r="E37" s="152"/>
      <c r="F37" s="151"/>
      <c r="G37" s="151"/>
      <c r="H37" s="151"/>
      <c r="I37" s="52" t="e">
        <f t="shared" ca="1" si="0"/>
        <v>#NAME?</v>
      </c>
      <c r="J37"/>
    </row>
    <row r="38" spans="1:10" ht="20.100000000000001" customHeight="1" thickBot="1">
      <c r="A38" s="19" t="s">
        <v>55</v>
      </c>
      <c r="B38" s="51"/>
      <c r="C38" s="21"/>
      <c r="D38" s="30"/>
      <c r="E38" s="152"/>
      <c r="F38" s="151"/>
      <c r="G38" s="151"/>
      <c r="H38" s="151"/>
      <c r="I38" s="52" t="e">
        <f t="shared" ca="1" si="0"/>
        <v>#NAME?</v>
      </c>
      <c r="J38"/>
    </row>
    <row r="39" spans="1:10" ht="20.100000000000001" customHeight="1" thickBot="1">
      <c r="A39" s="19" t="s">
        <v>56</v>
      </c>
      <c r="B39" s="51"/>
      <c r="C39" s="21"/>
      <c r="D39" s="30"/>
      <c r="E39" s="152"/>
      <c r="F39" s="151"/>
      <c r="G39" s="151"/>
      <c r="H39" s="151"/>
      <c r="I39" s="52" t="e">
        <f t="shared" ca="1" si="0"/>
        <v>#NAME?</v>
      </c>
      <c r="J39"/>
    </row>
    <row r="40" spans="1:10" ht="20.100000000000001" customHeight="1" thickBot="1">
      <c r="A40" s="19" t="s">
        <v>57</v>
      </c>
      <c r="B40" s="51"/>
      <c r="C40" s="21"/>
      <c r="D40" s="30"/>
      <c r="E40" s="152"/>
      <c r="F40" s="151"/>
      <c r="G40" s="151"/>
      <c r="H40" s="151"/>
      <c r="I40" s="52" t="e">
        <f t="shared" ca="1" si="0"/>
        <v>#NAME?</v>
      </c>
      <c r="J40"/>
    </row>
    <row r="41" spans="1:10" ht="20.100000000000001" customHeight="1" thickBot="1">
      <c r="A41" s="19" t="s">
        <v>58</v>
      </c>
      <c r="B41" s="51"/>
      <c r="C41" s="21"/>
      <c r="D41" s="30"/>
      <c r="E41" s="152"/>
      <c r="F41" s="151"/>
      <c r="G41" s="151"/>
      <c r="H41" s="151"/>
      <c r="I41" s="52" t="e">
        <f t="shared" ca="1" si="0"/>
        <v>#NAME?</v>
      </c>
      <c r="J41"/>
    </row>
    <row r="42" spans="1:10" ht="20.100000000000001" customHeight="1" thickBot="1">
      <c r="A42" s="19" t="s">
        <v>59</v>
      </c>
      <c r="B42" s="51"/>
      <c r="C42" s="21"/>
      <c r="D42" s="30"/>
      <c r="E42" s="152"/>
      <c r="F42" s="152"/>
      <c r="G42" s="152"/>
      <c r="H42" s="152"/>
      <c r="I42" s="52" t="e">
        <f t="shared" ca="1" si="0"/>
        <v>#NAME?</v>
      </c>
      <c r="J42"/>
    </row>
    <row r="43" spans="1:10" ht="20.100000000000001" customHeight="1" thickBot="1">
      <c r="A43" s="19" t="s">
        <v>60</v>
      </c>
      <c r="B43" s="51"/>
      <c r="C43" s="22"/>
      <c r="D43" s="57"/>
      <c r="E43" s="153"/>
      <c r="F43" s="153"/>
      <c r="G43" s="153"/>
      <c r="H43" s="153"/>
      <c r="I43" s="52" t="e">
        <f t="shared" ca="1" si="0"/>
        <v>#NAME?</v>
      </c>
      <c r="J43"/>
    </row>
    <row r="44" spans="1:10" ht="20.100000000000001" customHeight="1" thickBot="1">
      <c r="A44" s="59" t="s">
        <v>70</v>
      </c>
      <c r="B44" s="60"/>
      <c r="C44" s="61"/>
      <c r="D44" s="62">
        <f>SUM(D10:D43)</f>
        <v>0</v>
      </c>
      <c r="E44" s="154">
        <f>SUM(E10:E43)</f>
        <v>0</v>
      </c>
      <c r="F44" s="154">
        <f>SUM(F10:F43)</f>
        <v>0</v>
      </c>
      <c r="G44" s="154">
        <f>SUM(G10:G43)</f>
        <v>0</v>
      </c>
      <c r="H44" s="154">
        <f>SUM(H10:H43)</f>
        <v>0</v>
      </c>
      <c r="I44" s="52" t="e">
        <f t="shared" ca="1" si="0"/>
        <v>#NAME?</v>
      </c>
      <c r="J44" s="17" t="e">
        <f ca="1">I44</f>
        <v>#NAME?</v>
      </c>
    </row>
    <row r="45" spans="1:10" ht="20.100000000000001" customHeight="1">
      <c r="A45" s="63"/>
      <c r="B45" s="60"/>
      <c r="C45" s="61"/>
      <c r="D45" s="61"/>
      <c r="E45" s="155"/>
      <c r="F45" s="155"/>
      <c r="G45" s="155"/>
      <c r="H45" s="155"/>
      <c r="I45" s="64"/>
      <c r="J45" s="17"/>
    </row>
    <row r="46" spans="1:10" ht="20.100000000000001" customHeight="1" thickBot="1">
      <c r="A46" s="463" t="s">
        <v>85</v>
      </c>
      <c r="B46" s="463"/>
      <c r="C46" s="61"/>
      <c r="D46" s="61"/>
      <c r="E46" s="155"/>
      <c r="F46" s="155"/>
      <c r="G46" s="155"/>
      <c r="H46" s="155"/>
      <c r="I46" s="64"/>
      <c r="J46" s="17"/>
    </row>
    <row r="47" spans="1:10" ht="20.100000000000001" customHeight="1" thickBot="1">
      <c r="A47" s="23" t="s">
        <v>71</v>
      </c>
      <c r="B47" s="65"/>
      <c r="C47" s="24"/>
      <c r="D47" s="66"/>
      <c r="E47" s="156"/>
      <c r="F47" s="156"/>
      <c r="G47" s="156"/>
      <c r="H47" s="156"/>
      <c r="I47" s="52" t="e">
        <f t="shared" ref="I47:I63" ca="1" si="1">SUM(E47:H47)+sheetValue(-2,I47)</f>
        <v>#NAME?</v>
      </c>
      <c r="J47" s="17"/>
    </row>
    <row r="48" spans="1:10" ht="20.100000000000001" customHeight="1" thickBot="1">
      <c r="A48" s="25" t="s">
        <v>72</v>
      </c>
      <c r="B48" s="67"/>
      <c r="C48" s="20"/>
      <c r="D48" s="54"/>
      <c r="E48" s="152"/>
      <c r="F48" s="152"/>
      <c r="G48" s="152"/>
      <c r="H48" s="152"/>
      <c r="I48" s="52" t="e">
        <f t="shared" ca="1" si="1"/>
        <v>#NAME?</v>
      </c>
      <c r="J48" s="17"/>
    </row>
    <row r="49" spans="1:10" ht="20.100000000000001" customHeight="1" thickBot="1">
      <c r="A49" s="25" t="s">
        <v>73</v>
      </c>
      <c r="B49" s="67"/>
      <c r="C49" s="20"/>
      <c r="D49" s="54"/>
      <c r="E49" s="152"/>
      <c r="F49" s="152"/>
      <c r="G49" s="152">
        <v>3500</v>
      </c>
      <c r="H49" s="152"/>
      <c r="I49" s="52" t="e">
        <f t="shared" ca="1" si="1"/>
        <v>#NAME?</v>
      </c>
      <c r="J49" s="17"/>
    </row>
    <row r="50" spans="1:10" ht="20.100000000000001" customHeight="1" thickBot="1">
      <c r="A50" s="25" t="s">
        <v>74</v>
      </c>
      <c r="B50" s="67"/>
      <c r="C50" s="20"/>
      <c r="D50" s="54"/>
      <c r="E50" s="152"/>
      <c r="F50" s="152"/>
      <c r="G50" s="152"/>
      <c r="H50" s="152"/>
      <c r="I50" s="52" t="e">
        <f t="shared" ca="1" si="1"/>
        <v>#NAME?</v>
      </c>
      <c r="J50" s="17"/>
    </row>
    <row r="51" spans="1:10" ht="20.100000000000001" customHeight="1" thickBot="1">
      <c r="A51" s="25" t="s">
        <v>75</v>
      </c>
      <c r="B51" s="67"/>
      <c r="C51" s="20"/>
      <c r="D51" s="54"/>
      <c r="E51" s="152"/>
      <c r="F51" s="152"/>
      <c r="G51" s="152"/>
      <c r="H51" s="152"/>
      <c r="I51" s="52" t="e">
        <f t="shared" ca="1" si="1"/>
        <v>#NAME?</v>
      </c>
      <c r="J51" s="17"/>
    </row>
    <row r="52" spans="1:10" ht="20.100000000000001" customHeight="1" thickBot="1">
      <c r="A52" s="25" t="s">
        <v>76</v>
      </c>
      <c r="B52" s="67"/>
      <c r="C52" s="20"/>
      <c r="D52" s="54"/>
      <c r="E52" s="152"/>
      <c r="F52" s="152"/>
      <c r="G52" s="152"/>
      <c r="H52" s="152"/>
      <c r="I52" s="52" t="e">
        <f t="shared" ca="1" si="1"/>
        <v>#NAME?</v>
      </c>
      <c r="J52" s="17"/>
    </row>
    <row r="53" spans="1:10" ht="20.100000000000001" customHeight="1" thickBot="1">
      <c r="A53" s="25" t="s">
        <v>77</v>
      </c>
      <c r="B53" s="67"/>
      <c r="C53" s="20"/>
      <c r="D53" s="54"/>
      <c r="E53" s="152"/>
      <c r="F53" s="152"/>
      <c r="G53" s="152"/>
      <c r="H53" s="152"/>
      <c r="I53" s="52" t="e">
        <f t="shared" ca="1" si="1"/>
        <v>#NAME?</v>
      </c>
      <c r="J53" s="17"/>
    </row>
    <row r="54" spans="1:10" ht="20.100000000000001" customHeight="1" thickBot="1">
      <c r="A54" s="26" t="s">
        <v>78</v>
      </c>
      <c r="B54" s="67"/>
      <c r="C54" s="20"/>
      <c r="D54" s="54"/>
      <c r="E54" s="152"/>
      <c r="F54" s="152"/>
      <c r="G54" s="152"/>
      <c r="H54" s="152"/>
      <c r="I54" s="52" t="e">
        <f t="shared" ca="1" si="1"/>
        <v>#NAME?</v>
      </c>
      <c r="J54" s="17"/>
    </row>
    <row r="55" spans="1:10" ht="20.100000000000001" customHeight="1" thickBot="1">
      <c r="A55" s="25" t="s">
        <v>79</v>
      </c>
      <c r="B55" s="67"/>
      <c r="C55" s="20"/>
      <c r="D55" s="54"/>
      <c r="E55" s="152"/>
      <c r="F55" s="152"/>
      <c r="G55" s="152">
        <v>1700</v>
      </c>
      <c r="H55" s="152"/>
      <c r="I55" s="52" t="e">
        <f t="shared" ca="1" si="1"/>
        <v>#NAME?</v>
      </c>
      <c r="J55" s="17"/>
    </row>
    <row r="56" spans="1:10" ht="20.100000000000001" customHeight="1" thickBot="1">
      <c r="A56" s="25" t="s">
        <v>80</v>
      </c>
      <c r="B56" s="67"/>
      <c r="C56" s="20"/>
      <c r="D56" s="54"/>
      <c r="E56" s="152"/>
      <c r="F56" s="152"/>
      <c r="G56" s="152"/>
      <c r="H56" s="152"/>
      <c r="I56" s="52" t="e">
        <f t="shared" ca="1" si="1"/>
        <v>#NAME?</v>
      </c>
      <c r="J56" s="17"/>
    </row>
    <row r="57" spans="1:10" ht="20.100000000000001" customHeight="1" thickBot="1">
      <c r="A57" s="25" t="s">
        <v>36</v>
      </c>
      <c r="B57" s="67"/>
      <c r="C57" s="20"/>
      <c r="D57" s="54"/>
      <c r="E57" s="152"/>
      <c r="F57" s="152"/>
      <c r="G57" s="152">
        <v>500</v>
      </c>
      <c r="H57" s="152"/>
      <c r="I57" s="52" t="e">
        <f t="shared" ca="1" si="1"/>
        <v>#NAME?</v>
      </c>
      <c r="J57" s="17"/>
    </row>
    <row r="58" spans="1:10" ht="20.100000000000001" customHeight="1" thickBot="1">
      <c r="A58" s="25" t="s">
        <v>81</v>
      </c>
      <c r="B58" s="67"/>
      <c r="C58" s="20"/>
      <c r="D58" s="54"/>
      <c r="E58" s="152"/>
      <c r="F58" s="152"/>
      <c r="G58" s="152"/>
      <c r="H58" s="152"/>
      <c r="I58" s="52" t="e">
        <f t="shared" ca="1" si="1"/>
        <v>#NAME?</v>
      </c>
      <c r="J58" s="17"/>
    </row>
    <row r="59" spans="1:10" ht="20.100000000000001" customHeight="1" thickBot="1">
      <c r="A59" s="25" t="s">
        <v>82</v>
      </c>
      <c r="B59" s="67"/>
      <c r="C59" s="20"/>
      <c r="D59" s="54"/>
      <c r="E59" s="152"/>
      <c r="F59" s="152"/>
      <c r="G59" s="152"/>
      <c r="H59" s="152"/>
      <c r="I59" s="52" t="e">
        <f t="shared" ca="1" si="1"/>
        <v>#NAME?</v>
      </c>
      <c r="J59" s="17"/>
    </row>
    <row r="60" spans="1:10" ht="20.100000000000001" customHeight="1" thickBot="1">
      <c r="A60" s="25" t="s">
        <v>83</v>
      </c>
      <c r="B60" s="67"/>
      <c r="C60" s="20"/>
      <c r="D60" s="54"/>
      <c r="E60" s="152"/>
      <c r="F60" s="152"/>
      <c r="G60" s="152">
        <v>23300</v>
      </c>
      <c r="H60" s="152"/>
      <c r="I60" s="52" t="e">
        <f t="shared" ca="1" si="1"/>
        <v>#NAME?</v>
      </c>
      <c r="J60" s="17"/>
    </row>
    <row r="61" spans="1:10" ht="20.100000000000001" customHeight="1" thickBot="1">
      <c r="A61" s="26" t="s">
        <v>84</v>
      </c>
      <c r="B61" s="67"/>
      <c r="C61" s="20"/>
      <c r="D61" s="54"/>
      <c r="E61" s="152"/>
      <c r="F61" s="152"/>
      <c r="G61" s="152"/>
      <c r="H61" s="152"/>
      <c r="I61" s="52" t="e">
        <f t="shared" ca="1" si="1"/>
        <v>#NAME?</v>
      </c>
      <c r="J61" s="17"/>
    </row>
    <row r="62" spans="1:10" ht="20.100000000000001" customHeight="1" thickBot="1">
      <c r="A62" s="27" t="s">
        <v>46</v>
      </c>
      <c r="B62" s="68"/>
      <c r="C62" s="28"/>
      <c r="D62" s="58"/>
      <c r="E62" s="153"/>
      <c r="F62" s="153"/>
      <c r="G62" s="153">
        <v>500</v>
      </c>
      <c r="H62" s="153"/>
      <c r="I62" s="52" t="e">
        <f t="shared" ca="1" si="1"/>
        <v>#NAME?</v>
      </c>
      <c r="J62" s="17"/>
    </row>
    <row r="63" spans="1:10" ht="20.100000000000001" customHeight="1" thickBot="1">
      <c r="A63" s="59" t="s">
        <v>86</v>
      </c>
      <c r="B63" s="60"/>
      <c r="C63" s="61"/>
      <c r="D63" s="62">
        <f>SUM(D47:D62)</f>
        <v>0</v>
      </c>
      <c r="E63" s="154">
        <f>SUM(E47:E62)</f>
        <v>0</v>
      </c>
      <c r="F63" s="154">
        <f>SUM(F47:F62)</f>
        <v>0</v>
      </c>
      <c r="G63" s="154">
        <f>SUM(G47:G62)</f>
        <v>29500</v>
      </c>
      <c r="H63" s="154">
        <f>SUM(H47:H62)</f>
        <v>0</v>
      </c>
      <c r="I63" s="52" t="e">
        <f t="shared" ca="1" si="1"/>
        <v>#NAME?</v>
      </c>
      <c r="J63" s="17"/>
    </row>
    <row r="64" spans="1:10" ht="20.100000000000001" customHeight="1">
      <c r="A64" s="63" t="s">
        <v>87</v>
      </c>
      <c r="B64" s="60"/>
      <c r="C64" s="61"/>
      <c r="D64" s="61"/>
      <c r="E64" s="155"/>
      <c r="F64" s="155"/>
      <c r="G64" s="155"/>
      <c r="H64" s="155"/>
      <c r="I64" s="64"/>
      <c r="J64" s="17"/>
    </row>
    <row r="65" spans="1:10" ht="20.100000000000001" customHeight="1" thickBot="1">
      <c r="A65" s="69" t="s">
        <v>66</v>
      </c>
      <c r="B65" s="60"/>
      <c r="C65" s="61"/>
      <c r="D65" s="61"/>
      <c r="E65" s="155"/>
      <c r="F65" s="155"/>
      <c r="G65" s="155"/>
      <c r="H65" s="155"/>
      <c r="I65" s="64"/>
      <c r="J65" s="17"/>
    </row>
    <row r="66" spans="1:10" ht="20.100000000000001" customHeight="1" thickBot="1">
      <c r="A66" s="23" t="s">
        <v>62</v>
      </c>
      <c r="B66" s="70"/>
      <c r="C66" s="71"/>
      <c r="D66" s="66"/>
      <c r="E66" s="156"/>
      <c r="F66" s="156"/>
      <c r="G66" s="156"/>
      <c r="H66" s="156"/>
      <c r="I66" s="52" t="e">
        <f t="shared" ref="I66:I74" ca="1" si="2">SUM(E66:H66)+sheetValue(-2,I66)</f>
        <v>#NAME?</v>
      </c>
      <c r="J66" s="17"/>
    </row>
    <row r="67" spans="1:10" ht="20.100000000000001" customHeight="1" thickBot="1">
      <c r="A67" s="25" t="s">
        <v>63</v>
      </c>
      <c r="B67" s="72"/>
      <c r="C67" s="53"/>
      <c r="D67" s="54"/>
      <c r="E67" s="152"/>
      <c r="F67" s="152"/>
      <c r="G67" s="152"/>
      <c r="H67" s="152"/>
      <c r="I67" s="52" t="e">
        <f t="shared" ca="1" si="2"/>
        <v>#NAME?</v>
      </c>
      <c r="J67" s="17"/>
    </row>
    <row r="68" spans="1:10" ht="20.100000000000001" customHeight="1" thickBot="1">
      <c r="A68" s="25" t="s">
        <v>64</v>
      </c>
      <c r="B68" s="72"/>
      <c r="C68" s="53"/>
      <c r="D68" s="54"/>
      <c r="E68" s="152"/>
      <c r="F68" s="152"/>
      <c r="G68" s="152"/>
      <c r="H68" s="152"/>
      <c r="I68" s="52" t="e">
        <f t="shared" ca="1" si="2"/>
        <v>#NAME?</v>
      </c>
      <c r="J68" s="17"/>
    </row>
    <row r="69" spans="1:10" ht="20.100000000000001" customHeight="1" thickBot="1">
      <c r="A69" s="25" t="s">
        <v>65</v>
      </c>
      <c r="B69" s="72"/>
      <c r="C69" s="53"/>
      <c r="D69" s="54"/>
      <c r="E69" s="152"/>
      <c r="F69" s="152"/>
      <c r="G69" s="152"/>
      <c r="H69" s="152"/>
      <c r="I69" s="52" t="e">
        <f t="shared" ca="1" si="2"/>
        <v>#NAME?</v>
      </c>
      <c r="J69" s="17"/>
    </row>
    <row r="70" spans="1:10" ht="20.100000000000001" customHeight="1" thickBot="1">
      <c r="A70" s="25" t="s">
        <v>67</v>
      </c>
      <c r="B70" s="72"/>
      <c r="C70" s="53"/>
      <c r="D70" s="54"/>
      <c r="E70" s="152"/>
      <c r="F70" s="152"/>
      <c r="G70" s="152"/>
      <c r="H70" s="152"/>
      <c r="I70" s="52" t="e">
        <f t="shared" ca="1" si="2"/>
        <v>#NAME?</v>
      </c>
      <c r="J70" s="17"/>
    </row>
    <row r="71" spans="1:10" ht="20.100000000000001" customHeight="1" thickBot="1">
      <c r="A71" s="25" t="s">
        <v>68</v>
      </c>
      <c r="B71" s="72"/>
      <c r="C71" s="53"/>
      <c r="D71" s="54"/>
      <c r="E71" s="152"/>
      <c r="F71" s="152"/>
      <c r="G71" s="152"/>
      <c r="H71" s="152"/>
      <c r="I71" s="52" t="e">
        <f t="shared" ca="1" si="2"/>
        <v>#NAME?</v>
      </c>
      <c r="J71" s="17"/>
    </row>
    <row r="72" spans="1:10" ht="20.100000000000001" customHeight="1" thickBot="1">
      <c r="A72" s="29" t="s">
        <v>69</v>
      </c>
      <c r="B72" s="73"/>
      <c r="C72" s="74"/>
      <c r="D72" s="58"/>
      <c r="E72" s="153"/>
      <c r="F72" s="153"/>
      <c r="G72" s="153"/>
      <c r="H72" s="153"/>
      <c r="I72" s="52" t="e">
        <f t="shared" ca="1" si="2"/>
        <v>#NAME?</v>
      </c>
      <c r="J72" s="17"/>
    </row>
    <row r="73" spans="1:10" ht="20.100000000000001" customHeight="1" thickBot="1">
      <c r="A73" s="75" t="s">
        <v>28</v>
      </c>
      <c r="B73" s="76"/>
      <c r="C73" s="77"/>
      <c r="D73" s="62">
        <f>SUM(D66:D72)</f>
        <v>0</v>
      </c>
      <c r="E73" s="154">
        <f>SUM(E66:E72)</f>
        <v>0</v>
      </c>
      <c r="F73" s="154">
        <f>SUM(F66:F72)</f>
        <v>0</v>
      </c>
      <c r="G73" s="154">
        <f>SUM(G66:G72)</f>
        <v>0</v>
      </c>
      <c r="H73" s="154">
        <f>SUM(H66:H72)</f>
        <v>0</v>
      </c>
      <c r="I73" s="52" t="e">
        <f t="shared" ca="1" si="2"/>
        <v>#NAME?</v>
      </c>
      <c r="J73" s="18" t="e">
        <f ca="1">I73</f>
        <v>#NAME?</v>
      </c>
    </row>
    <row r="74" spans="1:10" ht="20.100000000000001" customHeight="1" thickTop="1" thickBot="1">
      <c r="A74" s="78" t="s">
        <v>29</v>
      </c>
      <c r="B74" s="79"/>
      <c r="C74" s="80"/>
      <c r="D74" s="62">
        <f>D44+D63+D73</f>
        <v>0</v>
      </c>
      <c r="E74" s="154">
        <f>E44+E63+E73</f>
        <v>0</v>
      </c>
      <c r="F74" s="154">
        <f>F44+F63+F73</f>
        <v>0</v>
      </c>
      <c r="G74" s="154">
        <f>G44+G63+G73</f>
        <v>29500</v>
      </c>
      <c r="H74" s="154">
        <f>H44+H63+H73</f>
        <v>0</v>
      </c>
      <c r="I74" s="52" t="e">
        <f t="shared" ca="1" si="2"/>
        <v>#NAME?</v>
      </c>
      <c r="J74"/>
    </row>
    <row r="75" spans="1:10" ht="9.9499999999999993" customHeight="1">
      <c r="B75" s="7"/>
      <c r="C75" s="8"/>
      <c r="D75" s="8"/>
      <c r="E75" s="157"/>
      <c r="F75" s="157"/>
      <c r="G75" s="157"/>
      <c r="H75" s="157"/>
      <c r="I75" s="9"/>
      <c r="J75"/>
    </row>
    <row r="76" spans="1:10" ht="9.9499999999999993" customHeight="1">
      <c r="B76" s="7"/>
      <c r="C76" s="8"/>
      <c r="D76" s="8"/>
      <c r="E76" s="157"/>
      <c r="F76" s="157"/>
      <c r="G76" s="157"/>
      <c r="H76" s="157"/>
      <c r="I76" s="9"/>
      <c r="J76"/>
    </row>
    <row r="77" spans="1:10" ht="9.9499999999999993" customHeight="1">
      <c r="B77" s="7"/>
      <c r="C77" s="8"/>
      <c r="D77" s="8"/>
      <c r="E77" s="157"/>
      <c r="F77" s="157"/>
      <c r="G77" s="157"/>
      <c r="H77" s="157"/>
      <c r="I77" s="9"/>
      <c r="J77"/>
    </row>
    <row r="78" spans="1:10" ht="9.9499999999999993" customHeight="1">
      <c r="B78" s="7"/>
      <c r="C78" s="8"/>
      <c r="D78" s="8"/>
      <c r="E78" s="157"/>
      <c r="F78" s="157"/>
      <c r="G78" s="157"/>
      <c r="H78" s="157"/>
      <c r="I78" s="9"/>
      <c r="J78"/>
    </row>
    <row r="79" spans="1:10" ht="9.9499999999999993" customHeight="1">
      <c r="B79" s="7"/>
      <c r="C79" s="8"/>
      <c r="D79" s="8"/>
      <c r="E79" s="157"/>
      <c r="F79" s="157"/>
      <c r="G79" s="157"/>
      <c r="H79" s="157"/>
      <c r="I79" s="9"/>
      <c r="J79"/>
    </row>
    <row r="80" spans="1:10" ht="9.9499999999999993" customHeight="1">
      <c r="B80" s="7"/>
      <c r="C80" s="8"/>
      <c r="D80" s="8"/>
      <c r="E80" s="157"/>
      <c r="F80" s="157"/>
      <c r="G80" s="157"/>
      <c r="H80" s="157"/>
      <c r="I80" s="9"/>
      <c r="J80"/>
    </row>
    <row r="81" spans="1:10" ht="9.9499999999999993" customHeight="1">
      <c r="B81" s="7"/>
      <c r="C81" s="8"/>
      <c r="D81" s="8"/>
      <c r="E81" s="157"/>
      <c r="F81" s="157"/>
      <c r="G81" s="157"/>
      <c r="H81" s="157"/>
      <c r="I81" s="9"/>
      <c r="J81"/>
    </row>
    <row r="82" spans="1:10" ht="9.9499999999999993" customHeight="1">
      <c r="B82" s="7"/>
      <c r="C82" s="8"/>
      <c r="D82" s="8"/>
      <c r="E82" s="9"/>
      <c r="F82" s="9"/>
      <c r="G82" s="9"/>
      <c r="H82" s="9"/>
      <c r="I82" s="9"/>
      <c r="J82"/>
    </row>
    <row r="83" spans="1:10" ht="9.9499999999999993" customHeight="1">
      <c r="B83" s="7"/>
      <c r="C83" s="8"/>
      <c r="D83" s="8"/>
      <c r="E83" s="9"/>
      <c r="F83" s="9"/>
      <c r="G83" s="9"/>
      <c r="H83" s="9"/>
      <c r="I83" s="9"/>
      <c r="J83"/>
    </row>
    <row r="84" spans="1:10" ht="9.9499999999999993" customHeight="1">
      <c r="B84" s="7"/>
      <c r="C84" s="8"/>
      <c r="D84" s="8"/>
      <c r="E84" s="9"/>
      <c r="F84" s="9"/>
      <c r="G84" s="9"/>
      <c r="H84" s="9"/>
      <c r="I84" s="9"/>
      <c r="J84"/>
    </row>
    <row r="85" spans="1:10" ht="9.9499999999999993" customHeight="1">
      <c r="B85" s="7"/>
      <c r="C85" s="8"/>
      <c r="D85" s="8"/>
      <c r="E85" s="9"/>
      <c r="F85" s="9"/>
      <c r="G85" s="9"/>
      <c r="H85" s="9"/>
      <c r="I85" s="9"/>
      <c r="J85"/>
    </row>
    <row r="86" spans="1:10" ht="9.9499999999999993" customHeight="1">
      <c r="B86" s="7"/>
      <c r="C86" s="8"/>
      <c r="D86" s="8"/>
      <c r="E86" s="9"/>
      <c r="F86" s="9"/>
      <c r="G86" s="9"/>
      <c r="H86" s="9"/>
      <c r="I86" s="9"/>
      <c r="J86"/>
    </row>
    <row r="87" spans="1:10" ht="9.9499999999999993" customHeight="1">
      <c r="B87" s="7"/>
      <c r="C87" s="8"/>
      <c r="D87" s="8"/>
      <c r="E87" s="9"/>
      <c r="F87" s="9"/>
      <c r="G87" s="9"/>
      <c r="H87" s="9"/>
      <c r="I87" s="9"/>
      <c r="J87"/>
    </row>
    <row r="88" spans="1:10" ht="9.9499999999999993" customHeight="1">
      <c r="B88" s="7"/>
      <c r="C88" s="8"/>
      <c r="D88" s="8"/>
      <c r="E88" s="9"/>
      <c r="F88" s="9"/>
      <c r="G88" s="9"/>
      <c r="H88" s="9"/>
      <c r="I88" s="9"/>
      <c r="J88"/>
    </row>
    <row r="89" spans="1:10" ht="9.9499999999999993" customHeight="1">
      <c r="B89" s="7"/>
      <c r="C89" s="8"/>
      <c r="D89" s="8"/>
      <c r="E89" s="9"/>
      <c r="F89" s="9"/>
      <c r="G89" s="9"/>
      <c r="H89" s="9"/>
      <c r="I89" s="9"/>
      <c r="J89"/>
    </row>
    <row r="90" spans="1:10" ht="9.9499999999999993" customHeight="1">
      <c r="B90" s="7"/>
      <c r="C90" s="8"/>
      <c r="D90" s="8"/>
      <c r="E90" s="9"/>
      <c r="F90" s="9"/>
      <c r="G90" s="9"/>
      <c r="H90" s="9"/>
      <c r="I90" s="9"/>
      <c r="J90"/>
    </row>
    <row r="91" spans="1:10" ht="9.9499999999999993" customHeight="1">
      <c r="B91" s="7"/>
      <c r="C91" s="8"/>
      <c r="D91" s="8"/>
      <c r="E91" s="9"/>
      <c r="F91" s="9"/>
      <c r="G91" s="9"/>
      <c r="H91" s="9"/>
      <c r="I91" s="9"/>
      <c r="J91"/>
    </row>
    <row r="92" spans="1:10" ht="9.9499999999999993" customHeight="1">
      <c r="B92" s="10"/>
      <c r="C92" s="8"/>
      <c r="D92" s="8"/>
      <c r="E92" s="9"/>
      <c r="F92" s="9"/>
      <c r="G92" s="9"/>
      <c r="H92" s="9"/>
      <c r="I92" s="9"/>
      <c r="J92"/>
    </row>
    <row r="93" spans="1:10" ht="9.9499999999999993" customHeight="1">
      <c r="B93" s="10"/>
      <c r="C93" s="8"/>
      <c r="D93" s="8"/>
      <c r="E93"/>
      <c r="F93"/>
      <c r="G93"/>
      <c r="H93"/>
      <c r="I93"/>
      <c r="J93"/>
    </row>
    <row r="94" spans="1:10" ht="9.9499999999999993" customHeight="1">
      <c r="B94" s="11"/>
      <c r="C94" s="9"/>
      <c r="D94" s="9"/>
      <c r="E94"/>
      <c r="F94"/>
      <c r="G94"/>
      <c r="H94"/>
      <c r="I94"/>
      <c r="J94"/>
    </row>
    <row r="95" spans="1:10">
      <c r="J95"/>
    </row>
    <row r="96" spans="1:10">
      <c r="A96" s="12"/>
      <c r="B96" s="13"/>
      <c r="C96" s="14"/>
      <c r="D96" s="14"/>
      <c r="E96" s="13"/>
      <c r="F96" s="13"/>
      <c r="G96" s="13"/>
      <c r="H96" s="13"/>
      <c r="I96" s="13"/>
      <c r="J96" s="12"/>
    </row>
    <row r="97" spans="1:10">
      <c r="A97" s="12"/>
      <c r="B97" s="13"/>
      <c r="C97" s="14"/>
      <c r="D97" s="14"/>
      <c r="E97" s="13"/>
      <c r="F97" s="13"/>
      <c r="G97" s="13"/>
      <c r="H97" s="13"/>
      <c r="I97" s="13"/>
      <c r="J97" s="12"/>
    </row>
    <row r="98" spans="1:10">
      <c r="A98" s="12"/>
      <c r="B98" s="13"/>
      <c r="C98" s="14"/>
      <c r="D98" s="14"/>
      <c r="E98" s="15"/>
      <c r="F98" s="15"/>
      <c r="G98" s="15"/>
      <c r="H98" s="15"/>
      <c r="I98" s="15"/>
      <c r="J98" s="12"/>
    </row>
    <row r="99" spans="1:10">
      <c r="J99"/>
    </row>
  </sheetData>
  <mergeCells count="2">
    <mergeCell ref="A8:B8"/>
    <mergeCell ref="A46:B46"/>
  </mergeCells>
  <printOptions horizontalCentered="1" verticalCentered="1"/>
  <pageMargins left="0.5" right="0.5" top="0.5" bottom="0.5" header="0.5" footer="0.5"/>
  <pageSetup paperSize="5" scale="52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6">
    <tabColor theme="3" tint="0.39997558519241921"/>
    <pageSetUpPr fitToPage="1"/>
  </sheetPr>
  <dimension ref="A1:AH72"/>
  <sheetViews>
    <sheetView workbookViewId="0">
      <selection activeCell="A28" sqref="A28:V28"/>
    </sheetView>
  </sheetViews>
  <sheetFormatPr defaultRowHeight="12.75"/>
  <cols>
    <col min="1" max="30" width="3" customWidth="1"/>
    <col min="31" max="31" width="5.85546875" customWidth="1"/>
    <col min="32" max="32" width="1.140625" customWidth="1"/>
    <col min="33" max="33" width="3" customWidth="1"/>
    <col min="34" max="34" width="5.42578125" customWidth="1"/>
  </cols>
  <sheetData>
    <row r="1" spans="1:34" ht="3" customHeight="1"/>
    <row r="2" spans="1:3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32"/>
      <c r="X3" s="32"/>
      <c r="Y3" s="32"/>
      <c r="Z3" s="32"/>
      <c r="AA3" s="32"/>
      <c r="AB3" s="32"/>
      <c r="AC3" s="456" t="s">
        <v>169</v>
      </c>
      <c r="AD3" s="456"/>
      <c r="AE3" s="456"/>
      <c r="AF3" s="456"/>
      <c r="AG3" s="456"/>
      <c r="AH3" s="456"/>
    </row>
    <row r="4" spans="1:34" ht="13.5" thickBot="1">
      <c r="A4" s="33"/>
      <c r="B4" s="33"/>
      <c r="C4" s="33"/>
      <c r="D4" s="33"/>
      <c r="E4" s="33"/>
      <c r="F4" s="33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32"/>
      <c r="X4" s="32"/>
      <c r="Y4" s="32"/>
      <c r="Z4" s="32"/>
      <c r="AA4" s="32"/>
      <c r="AB4" s="32"/>
      <c r="AC4" s="457"/>
      <c r="AD4" s="457"/>
      <c r="AE4" s="457"/>
      <c r="AF4" s="457"/>
      <c r="AG4" s="457"/>
      <c r="AH4" s="457"/>
    </row>
    <row r="5" spans="1:34" ht="25.5" customHeight="1">
      <c r="A5" s="404" t="s">
        <v>188</v>
      </c>
      <c r="B5" s="279"/>
      <c r="C5" s="405">
        <v>40109</v>
      </c>
      <c r="D5" s="405"/>
      <c r="E5" s="405"/>
      <c r="F5" s="405"/>
      <c r="G5" s="161" t="s">
        <v>214</v>
      </c>
      <c r="H5" s="112"/>
      <c r="I5" s="112"/>
      <c r="J5" s="408" t="s">
        <v>212</v>
      </c>
      <c r="K5" s="408"/>
      <c r="L5" s="408"/>
      <c r="M5" s="408"/>
      <c r="N5" s="408"/>
      <c r="O5" s="160" t="s">
        <v>91</v>
      </c>
      <c r="P5" s="160"/>
      <c r="Q5" s="160"/>
      <c r="R5" s="279"/>
      <c r="S5" s="279"/>
      <c r="T5" s="279"/>
      <c r="U5" s="279"/>
      <c r="V5" s="468"/>
      <c r="W5" s="445" t="s">
        <v>8</v>
      </c>
      <c r="X5" s="446"/>
      <c r="Y5" s="446"/>
      <c r="Z5" s="446"/>
      <c r="AA5" s="446"/>
      <c r="AB5" s="446"/>
      <c r="AC5" s="446"/>
      <c r="AD5" s="446"/>
      <c r="AE5" s="446"/>
      <c r="AF5" s="446"/>
      <c r="AG5" s="446"/>
      <c r="AH5" s="447"/>
    </row>
    <row r="6" spans="1:34" ht="15" customHeight="1" thickBot="1">
      <c r="A6" s="131" t="s">
        <v>92</v>
      </c>
      <c r="B6" s="87"/>
      <c r="C6" s="87"/>
      <c r="D6" s="87"/>
      <c r="E6" s="289" t="s">
        <v>206</v>
      </c>
      <c r="F6" s="331"/>
      <c r="G6" s="331"/>
      <c r="H6" s="331"/>
      <c r="I6" s="331"/>
      <c r="J6" s="331"/>
      <c r="K6" s="331"/>
      <c r="L6" s="331"/>
      <c r="M6" s="331"/>
      <c r="N6" s="415" t="s">
        <v>179</v>
      </c>
      <c r="O6" s="416"/>
      <c r="P6" s="416"/>
      <c r="Q6" s="416"/>
      <c r="R6" s="289" t="s">
        <v>213</v>
      </c>
      <c r="S6" s="314"/>
      <c r="T6" s="314"/>
      <c r="U6" s="314"/>
      <c r="V6" s="410"/>
      <c r="W6" s="452"/>
      <c r="X6" s="453"/>
      <c r="Y6" s="453"/>
      <c r="Z6" s="453"/>
      <c r="AA6" s="453"/>
      <c r="AB6" s="453"/>
      <c r="AC6" s="453"/>
      <c r="AD6" s="453"/>
      <c r="AE6" s="448" t="s">
        <v>3</v>
      </c>
      <c r="AF6" s="448"/>
      <c r="AG6" s="448" t="s">
        <v>9</v>
      </c>
      <c r="AH6" s="449"/>
    </row>
    <row r="7" spans="1:34" ht="15" customHeight="1" thickBot="1">
      <c r="A7" s="133" t="s">
        <v>93</v>
      </c>
      <c r="B7" s="85"/>
      <c r="C7" s="85"/>
      <c r="D7" s="469" t="s">
        <v>210</v>
      </c>
      <c r="E7" s="470"/>
      <c r="F7" s="470"/>
      <c r="G7" s="470"/>
      <c r="H7" s="470"/>
      <c r="I7" s="470"/>
      <c r="J7" s="470"/>
      <c r="K7" s="470"/>
      <c r="L7" s="470"/>
      <c r="M7" s="470"/>
      <c r="N7" s="409" t="s">
        <v>180</v>
      </c>
      <c r="O7" s="329"/>
      <c r="P7" s="329"/>
      <c r="Q7" s="329"/>
      <c r="R7" s="289" t="s">
        <v>243</v>
      </c>
      <c r="S7" s="314"/>
      <c r="T7" s="314"/>
      <c r="U7" s="314"/>
      <c r="V7" s="410"/>
      <c r="W7" s="450" t="s">
        <v>10</v>
      </c>
      <c r="X7" s="451"/>
      <c r="Y7" s="451"/>
      <c r="Z7" s="451"/>
      <c r="AA7" s="451"/>
      <c r="AB7" s="451"/>
      <c r="AC7" s="451"/>
      <c r="AD7" s="451"/>
      <c r="AE7" s="92"/>
      <c r="AF7" s="94"/>
      <c r="AG7" s="428" t="e">
        <f t="shared" ref="AG7:AG29" ca="1" si="0">AE7+sheetValue(-2,AG7)</f>
        <v>#NAME?</v>
      </c>
      <c r="AH7" s="429"/>
    </row>
    <row r="8" spans="1:34" ht="16.5" customHeight="1" thickBot="1">
      <c r="A8" s="340" t="s">
        <v>184</v>
      </c>
      <c r="B8" s="411"/>
      <c r="C8" s="411"/>
      <c r="D8" s="289" t="s">
        <v>216</v>
      </c>
      <c r="E8" s="289"/>
      <c r="F8" s="289"/>
      <c r="G8" s="289"/>
      <c r="H8" s="328" t="s">
        <v>185</v>
      </c>
      <c r="I8" s="329"/>
      <c r="J8" s="330" t="s">
        <v>215</v>
      </c>
      <c r="K8" s="331"/>
      <c r="L8" s="331"/>
      <c r="M8" s="331"/>
      <c r="N8" s="132"/>
      <c r="O8" s="86"/>
      <c r="P8" s="86"/>
      <c r="Q8" s="365"/>
      <c r="R8" s="365"/>
      <c r="S8" s="365"/>
      <c r="T8" s="365"/>
      <c r="U8" s="365"/>
      <c r="V8" s="366"/>
      <c r="W8" s="419" t="s">
        <v>11</v>
      </c>
      <c r="X8" s="420"/>
      <c r="Y8" s="420"/>
      <c r="Z8" s="420"/>
      <c r="AA8" s="420"/>
      <c r="AB8" s="420"/>
      <c r="AC8" s="420"/>
      <c r="AD8" s="420"/>
      <c r="AE8" s="88"/>
      <c r="AF8" s="97"/>
      <c r="AG8" s="428" t="e">
        <f t="shared" ca="1" si="0"/>
        <v>#NAME?</v>
      </c>
      <c r="AH8" s="429"/>
    </row>
    <row r="9" spans="1:34" ht="15" customHeight="1" thickBot="1">
      <c r="A9" s="133" t="s">
        <v>186</v>
      </c>
      <c r="B9" s="85"/>
      <c r="C9" s="471">
        <v>14501</v>
      </c>
      <c r="D9" s="355"/>
      <c r="E9" s="355"/>
      <c r="F9" s="355"/>
      <c r="G9" s="363" t="s">
        <v>187</v>
      </c>
      <c r="H9" s="363"/>
      <c r="I9" s="472">
        <v>14380</v>
      </c>
      <c r="J9" s="289"/>
      <c r="K9" s="289"/>
      <c r="L9" s="363"/>
      <c r="M9" s="363"/>
      <c r="N9" s="363"/>
      <c r="O9" s="363"/>
      <c r="P9" s="363"/>
      <c r="Q9" s="363"/>
      <c r="R9" s="363"/>
      <c r="S9" s="363"/>
      <c r="T9" s="365"/>
      <c r="U9" s="365"/>
      <c r="V9" s="366"/>
      <c r="W9" s="419" t="s">
        <v>95</v>
      </c>
      <c r="X9" s="420"/>
      <c r="Y9" s="420"/>
      <c r="Z9" s="420"/>
      <c r="AA9" s="420"/>
      <c r="AB9" s="420"/>
      <c r="AC9" s="420"/>
      <c r="AD9" s="420"/>
      <c r="AE9" s="88"/>
      <c r="AF9" s="97"/>
      <c r="AG9" s="428" t="e">
        <f t="shared" ca="1" si="0"/>
        <v>#NAME?</v>
      </c>
      <c r="AH9" s="429"/>
    </row>
    <row r="10" spans="1:34" ht="15" customHeight="1" thickBot="1">
      <c r="A10" s="340" t="s">
        <v>181</v>
      </c>
      <c r="B10" s="329"/>
      <c r="C10" s="289"/>
      <c r="D10" s="289"/>
      <c r="E10" s="289"/>
      <c r="F10" s="84" t="s">
        <v>182</v>
      </c>
      <c r="G10" s="332">
        <v>14</v>
      </c>
      <c r="H10" s="332"/>
      <c r="I10" s="363" t="s">
        <v>1</v>
      </c>
      <c r="J10" s="417"/>
      <c r="K10" s="136"/>
      <c r="L10" s="363" t="s">
        <v>183</v>
      </c>
      <c r="M10" s="364"/>
      <c r="N10" s="289">
        <v>1800</v>
      </c>
      <c r="O10" s="289"/>
      <c r="P10" s="289"/>
      <c r="Q10" s="89" t="s">
        <v>133</v>
      </c>
      <c r="R10" s="84" t="s">
        <v>182</v>
      </c>
      <c r="S10" s="332"/>
      <c r="T10" s="332"/>
      <c r="U10" s="363" t="s">
        <v>1</v>
      </c>
      <c r="V10" s="417"/>
      <c r="W10" s="419" t="s">
        <v>96</v>
      </c>
      <c r="X10" s="420"/>
      <c r="Y10" s="420"/>
      <c r="Z10" s="420"/>
      <c r="AA10" s="420"/>
      <c r="AB10" s="420"/>
      <c r="AC10" s="420"/>
      <c r="AD10" s="420"/>
      <c r="AE10" s="88"/>
      <c r="AF10" s="97"/>
      <c r="AG10" s="428" t="e">
        <f t="shared" ca="1" si="0"/>
        <v>#NAME?</v>
      </c>
      <c r="AH10" s="429"/>
    </row>
    <row r="11" spans="1:34" ht="15" customHeight="1" thickBot="1">
      <c r="A11" s="422" t="s">
        <v>16</v>
      </c>
      <c r="B11" s="409"/>
      <c r="C11" s="409"/>
      <c r="D11" s="409"/>
      <c r="E11" s="409"/>
      <c r="F11" s="409"/>
      <c r="G11" s="409"/>
      <c r="H11" s="409"/>
      <c r="I11" s="418" t="s">
        <v>242</v>
      </c>
      <c r="J11" s="4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23"/>
      <c r="W11" s="419" t="s">
        <v>97</v>
      </c>
      <c r="X11" s="420"/>
      <c r="Y11" s="420"/>
      <c r="Z11" s="420"/>
      <c r="AA11" s="420"/>
      <c r="AB11" s="420"/>
      <c r="AC11" s="420"/>
      <c r="AD11" s="420"/>
      <c r="AE11" s="88"/>
      <c r="AF11" s="97"/>
      <c r="AG11" s="428" t="e">
        <f t="shared" ca="1" si="0"/>
        <v>#NAME?</v>
      </c>
      <c r="AH11" s="429"/>
    </row>
    <row r="12" spans="1:34" ht="16.5" customHeight="1" thickBot="1">
      <c r="A12" s="436" t="s">
        <v>94</v>
      </c>
      <c r="B12" s="437"/>
      <c r="C12" s="437"/>
      <c r="D12" s="437"/>
      <c r="E12" s="437"/>
      <c r="F12" s="437"/>
      <c r="G12" s="437"/>
      <c r="H12" s="437"/>
      <c r="I12" s="437"/>
      <c r="J12" s="437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8"/>
      <c r="W12" s="419" t="s">
        <v>98</v>
      </c>
      <c r="X12" s="420"/>
      <c r="Y12" s="420"/>
      <c r="Z12" s="420"/>
      <c r="AA12" s="420"/>
      <c r="AB12" s="420"/>
      <c r="AC12" s="420"/>
      <c r="AD12" s="420"/>
      <c r="AE12" s="88"/>
      <c r="AF12" s="97"/>
      <c r="AG12" s="428" t="e">
        <f t="shared" ca="1" si="0"/>
        <v>#NAME?</v>
      </c>
      <c r="AH12" s="429"/>
    </row>
    <row r="13" spans="1:34" ht="16.5" customHeight="1" thickBot="1">
      <c r="A13" s="339" t="s">
        <v>244</v>
      </c>
      <c r="B13" s="439"/>
      <c r="C13" s="439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8"/>
      <c r="W13" s="419" t="s">
        <v>99</v>
      </c>
      <c r="X13" s="420"/>
      <c r="Y13" s="420"/>
      <c r="Z13" s="420"/>
      <c r="AA13" s="420"/>
      <c r="AB13" s="420"/>
      <c r="AC13" s="420"/>
      <c r="AD13" s="420"/>
      <c r="AE13" s="88"/>
      <c r="AF13" s="97"/>
      <c r="AG13" s="428" t="e">
        <f t="shared" ca="1" si="0"/>
        <v>#NAME?</v>
      </c>
      <c r="AH13" s="429"/>
    </row>
    <row r="14" spans="1:34" ht="16.5" customHeight="1" thickBot="1">
      <c r="A14" s="339" t="s">
        <v>246</v>
      </c>
      <c r="B14" s="439"/>
      <c r="C14" s="439"/>
      <c r="D14" s="337"/>
      <c r="E14" s="337"/>
      <c r="F14" s="337"/>
      <c r="G14" s="337"/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8"/>
      <c r="W14" s="419" t="s">
        <v>100</v>
      </c>
      <c r="X14" s="420"/>
      <c r="Y14" s="420"/>
      <c r="Z14" s="420"/>
      <c r="AA14" s="420"/>
      <c r="AB14" s="420"/>
      <c r="AC14" s="420"/>
      <c r="AD14" s="420"/>
      <c r="AE14" s="88"/>
      <c r="AF14" s="97"/>
      <c r="AG14" s="428" t="e">
        <f t="shared" ca="1" si="0"/>
        <v>#NAME?</v>
      </c>
      <c r="AH14" s="429"/>
    </row>
    <row r="15" spans="1:34" ht="14.25" customHeight="1" thickBot="1">
      <c r="A15" s="339"/>
      <c r="B15" s="439"/>
      <c r="C15" s="439"/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8"/>
      <c r="W15" s="419" t="s">
        <v>101</v>
      </c>
      <c r="X15" s="420"/>
      <c r="Y15" s="420"/>
      <c r="Z15" s="420"/>
      <c r="AA15" s="420"/>
      <c r="AB15" s="420"/>
      <c r="AC15" s="420"/>
      <c r="AD15" s="420"/>
      <c r="AE15" s="88"/>
      <c r="AF15" s="97"/>
      <c r="AG15" s="428" t="e">
        <f t="shared" ca="1" si="0"/>
        <v>#NAME?</v>
      </c>
      <c r="AH15" s="429"/>
    </row>
    <row r="16" spans="1:34" ht="14.25" customHeight="1" thickBot="1">
      <c r="A16" s="339"/>
      <c r="B16" s="439"/>
      <c r="C16" s="439"/>
      <c r="D16" s="337"/>
      <c r="E16" s="337"/>
      <c r="F16" s="337"/>
      <c r="G16" s="337"/>
      <c r="H16" s="337"/>
      <c r="I16" s="337"/>
      <c r="J16" s="337"/>
      <c r="K16" s="337"/>
      <c r="L16" s="337"/>
      <c r="M16" s="337"/>
      <c r="N16" s="337"/>
      <c r="O16" s="337"/>
      <c r="P16" s="337"/>
      <c r="Q16" s="337"/>
      <c r="R16" s="337"/>
      <c r="S16" s="337"/>
      <c r="T16" s="337"/>
      <c r="U16" s="337"/>
      <c r="V16" s="338"/>
      <c r="W16" s="419" t="s">
        <v>102</v>
      </c>
      <c r="X16" s="420"/>
      <c r="Y16" s="420"/>
      <c r="Z16" s="420"/>
      <c r="AA16" s="420"/>
      <c r="AB16" s="420"/>
      <c r="AC16" s="420"/>
      <c r="AD16" s="420"/>
      <c r="AE16" s="88"/>
      <c r="AF16" s="97"/>
      <c r="AG16" s="428" t="e">
        <f t="shared" ca="1" si="0"/>
        <v>#NAME?</v>
      </c>
      <c r="AH16" s="429"/>
    </row>
    <row r="17" spans="1:34" ht="14.25" customHeight="1" thickBot="1">
      <c r="A17" s="339"/>
      <c r="B17" s="439"/>
      <c r="C17" s="439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7"/>
      <c r="T17" s="337"/>
      <c r="U17" s="337"/>
      <c r="V17" s="338"/>
      <c r="W17" s="419" t="s">
        <v>103</v>
      </c>
      <c r="X17" s="420"/>
      <c r="Y17" s="420"/>
      <c r="Z17" s="420"/>
      <c r="AA17" s="420"/>
      <c r="AB17" s="420"/>
      <c r="AC17" s="420"/>
      <c r="AD17" s="420"/>
      <c r="AE17" s="88"/>
      <c r="AF17" s="97"/>
      <c r="AG17" s="428" t="e">
        <f t="shared" ca="1" si="0"/>
        <v>#NAME?</v>
      </c>
      <c r="AH17" s="429"/>
    </row>
    <row r="18" spans="1:34" ht="14.25" customHeight="1" thickBot="1">
      <c r="A18" s="339"/>
      <c r="B18" s="439"/>
      <c r="C18" s="439"/>
      <c r="D18" s="337"/>
      <c r="E18" s="337"/>
      <c r="F18" s="337"/>
      <c r="G18" s="337"/>
      <c r="H18" s="337"/>
      <c r="I18" s="337"/>
      <c r="J18" s="337"/>
      <c r="K18" s="337"/>
      <c r="L18" s="337"/>
      <c r="M18" s="337"/>
      <c r="N18" s="337"/>
      <c r="O18" s="337"/>
      <c r="P18" s="337"/>
      <c r="Q18" s="337"/>
      <c r="R18" s="337"/>
      <c r="S18" s="337"/>
      <c r="T18" s="337"/>
      <c r="U18" s="337"/>
      <c r="V18" s="338"/>
      <c r="W18" s="419" t="s">
        <v>104</v>
      </c>
      <c r="X18" s="420"/>
      <c r="Y18" s="420"/>
      <c r="Z18" s="420"/>
      <c r="AA18" s="420"/>
      <c r="AB18" s="420"/>
      <c r="AC18" s="420"/>
      <c r="AD18" s="420"/>
      <c r="AE18" s="88"/>
      <c r="AF18" s="97"/>
      <c r="AG18" s="428" t="e">
        <f t="shared" ca="1" si="0"/>
        <v>#NAME?</v>
      </c>
      <c r="AH18" s="429"/>
    </row>
    <row r="19" spans="1:34" ht="14.25" customHeight="1" thickBot="1">
      <c r="A19" s="339"/>
      <c r="B19" s="439"/>
      <c r="C19" s="439"/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8"/>
      <c r="W19" s="419" t="s">
        <v>105</v>
      </c>
      <c r="X19" s="420"/>
      <c r="Y19" s="420"/>
      <c r="Z19" s="420"/>
      <c r="AA19" s="420"/>
      <c r="AB19" s="420"/>
      <c r="AC19" s="420"/>
      <c r="AD19" s="420"/>
      <c r="AE19" s="88"/>
      <c r="AF19" s="97"/>
      <c r="AG19" s="428" t="e">
        <f t="shared" ca="1" si="0"/>
        <v>#NAME?</v>
      </c>
      <c r="AH19" s="429"/>
    </row>
    <row r="20" spans="1:34" ht="14.25" customHeight="1" thickBot="1">
      <c r="A20" s="475"/>
      <c r="B20" s="476"/>
      <c r="C20" s="476"/>
      <c r="D20" s="477"/>
      <c r="E20" s="477"/>
      <c r="F20" s="477"/>
      <c r="G20" s="477"/>
      <c r="H20" s="477"/>
      <c r="I20" s="477"/>
      <c r="J20" s="477"/>
      <c r="K20" s="477"/>
      <c r="L20" s="477"/>
      <c r="M20" s="477"/>
      <c r="N20" s="477"/>
      <c r="O20" s="477"/>
      <c r="P20" s="477"/>
      <c r="Q20" s="477"/>
      <c r="R20" s="477"/>
      <c r="S20" s="477"/>
      <c r="T20" s="477"/>
      <c r="U20" s="477"/>
      <c r="V20" s="478"/>
      <c r="W20" s="419" t="s">
        <v>106</v>
      </c>
      <c r="X20" s="420"/>
      <c r="Y20" s="420"/>
      <c r="Z20" s="420"/>
      <c r="AA20" s="420"/>
      <c r="AB20" s="420"/>
      <c r="AC20" s="420"/>
      <c r="AD20" s="420"/>
      <c r="AE20" s="88"/>
      <c r="AF20" s="97"/>
      <c r="AG20" s="428" t="e">
        <f t="shared" ca="1" si="0"/>
        <v>#NAME?</v>
      </c>
      <c r="AH20" s="429"/>
    </row>
    <row r="21" spans="1:34" ht="14.25" customHeight="1" thickBot="1">
      <c r="A21" s="475"/>
      <c r="B21" s="476"/>
      <c r="C21" s="476"/>
      <c r="D21" s="477"/>
      <c r="E21" s="477"/>
      <c r="F21" s="477"/>
      <c r="G21" s="477"/>
      <c r="H21" s="477"/>
      <c r="I21" s="477"/>
      <c r="J21" s="477"/>
      <c r="K21" s="477"/>
      <c r="L21" s="477"/>
      <c r="M21" s="477"/>
      <c r="N21" s="477"/>
      <c r="O21" s="477"/>
      <c r="P21" s="477"/>
      <c r="Q21" s="477"/>
      <c r="R21" s="477"/>
      <c r="S21" s="477"/>
      <c r="T21" s="477"/>
      <c r="U21" s="477"/>
      <c r="V21" s="478"/>
      <c r="W21" s="419" t="s">
        <v>107</v>
      </c>
      <c r="X21" s="420"/>
      <c r="Y21" s="420"/>
      <c r="Z21" s="420"/>
      <c r="AA21" s="420"/>
      <c r="AB21" s="420"/>
      <c r="AC21" s="420"/>
      <c r="AD21" s="420"/>
      <c r="AE21" s="88"/>
      <c r="AF21" s="97"/>
      <c r="AG21" s="428" t="e">
        <f t="shared" ca="1" si="0"/>
        <v>#NAME?</v>
      </c>
      <c r="AH21" s="429"/>
    </row>
    <row r="22" spans="1:34" ht="14.25" customHeight="1" thickBot="1">
      <c r="A22" s="339" t="s">
        <v>247</v>
      </c>
      <c r="B22" s="439"/>
      <c r="C22" s="439"/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8"/>
      <c r="W22" s="419" t="s">
        <v>108</v>
      </c>
      <c r="X22" s="420"/>
      <c r="Y22" s="420"/>
      <c r="Z22" s="420"/>
      <c r="AA22" s="420"/>
      <c r="AB22" s="420"/>
      <c r="AC22" s="420"/>
      <c r="AD22" s="420"/>
      <c r="AE22" s="88"/>
      <c r="AF22" s="97"/>
      <c r="AG22" s="428" t="e">
        <f t="shared" ca="1" si="0"/>
        <v>#NAME?</v>
      </c>
      <c r="AH22" s="429"/>
    </row>
    <row r="23" spans="1:34" ht="14.25" customHeight="1" thickBot="1">
      <c r="A23" s="339"/>
      <c r="B23" s="439"/>
      <c r="C23" s="439"/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8"/>
      <c r="W23" s="419" t="s">
        <v>109</v>
      </c>
      <c r="X23" s="420"/>
      <c r="Y23" s="420"/>
      <c r="Z23" s="420"/>
      <c r="AA23" s="420"/>
      <c r="AB23" s="420"/>
      <c r="AC23" s="420"/>
      <c r="AD23" s="420"/>
      <c r="AE23" s="88"/>
      <c r="AF23" s="97"/>
      <c r="AG23" s="428" t="e">
        <f t="shared" ca="1" si="0"/>
        <v>#NAME?</v>
      </c>
      <c r="AH23" s="429"/>
    </row>
    <row r="24" spans="1:34" ht="14.25" customHeight="1" thickBot="1">
      <c r="A24" s="339"/>
      <c r="B24" s="439"/>
      <c r="C24" s="439"/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8"/>
      <c r="W24" s="419" t="s">
        <v>110</v>
      </c>
      <c r="X24" s="420"/>
      <c r="Y24" s="420"/>
      <c r="Z24" s="420"/>
      <c r="AA24" s="420"/>
      <c r="AB24" s="420"/>
      <c r="AC24" s="420"/>
      <c r="AD24" s="420"/>
      <c r="AE24" s="88"/>
      <c r="AF24" s="97"/>
      <c r="AG24" s="428" t="e">
        <f t="shared" ca="1" si="0"/>
        <v>#NAME?</v>
      </c>
      <c r="AH24" s="429"/>
    </row>
    <row r="25" spans="1:34" ht="16.5" customHeight="1" thickBot="1">
      <c r="A25" s="473" t="s">
        <v>248</v>
      </c>
      <c r="B25" s="439"/>
      <c r="C25" s="439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8"/>
      <c r="W25" s="419" t="s">
        <v>12</v>
      </c>
      <c r="X25" s="420"/>
      <c r="Y25" s="420"/>
      <c r="Z25" s="420"/>
      <c r="AA25" s="420"/>
      <c r="AB25" s="420"/>
      <c r="AC25" s="420"/>
      <c r="AD25" s="420"/>
      <c r="AE25" s="88"/>
      <c r="AF25" s="97"/>
      <c r="AG25" s="428" t="e">
        <f t="shared" ca="1" si="0"/>
        <v>#NAME?</v>
      </c>
      <c r="AH25" s="429"/>
    </row>
    <row r="26" spans="1:34" ht="14.25" customHeight="1" thickBot="1">
      <c r="A26" s="473" t="s">
        <v>245</v>
      </c>
      <c r="B26" s="418"/>
      <c r="C26" s="418"/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474"/>
      <c r="W26" s="419" t="s">
        <v>111</v>
      </c>
      <c r="X26" s="420"/>
      <c r="Y26" s="420"/>
      <c r="Z26" s="420"/>
      <c r="AA26" s="420"/>
      <c r="AB26" s="420"/>
      <c r="AC26" s="420"/>
      <c r="AD26" s="420"/>
      <c r="AE26" s="88"/>
      <c r="AF26" s="97"/>
      <c r="AG26" s="428" t="e">
        <f t="shared" ca="1" si="0"/>
        <v>#NAME?</v>
      </c>
      <c r="AH26" s="429"/>
    </row>
    <row r="27" spans="1:34" ht="14.25" customHeight="1" thickBot="1">
      <c r="A27" s="339"/>
      <c r="B27" s="439"/>
      <c r="C27" s="439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8"/>
      <c r="W27" s="419" t="s">
        <v>13</v>
      </c>
      <c r="X27" s="420"/>
      <c r="Y27" s="420"/>
      <c r="Z27" s="420"/>
      <c r="AA27" s="420"/>
      <c r="AB27" s="420"/>
      <c r="AC27" s="420"/>
      <c r="AD27" s="420"/>
      <c r="AE27" s="88"/>
      <c r="AF27" s="97"/>
      <c r="AG27" s="428" t="e">
        <f t="shared" ca="1" si="0"/>
        <v>#NAME?</v>
      </c>
      <c r="AH27" s="429"/>
    </row>
    <row r="28" spans="1:34" ht="14.25" customHeight="1" thickBot="1">
      <c r="A28" s="339"/>
      <c r="B28" s="439"/>
      <c r="C28" s="439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8"/>
      <c r="W28" s="419" t="s">
        <v>14</v>
      </c>
      <c r="X28" s="420"/>
      <c r="Y28" s="420"/>
      <c r="Z28" s="420"/>
      <c r="AA28" s="420"/>
      <c r="AB28" s="420"/>
      <c r="AC28" s="420"/>
      <c r="AD28" s="420"/>
      <c r="AE28" s="88"/>
      <c r="AF28" s="97"/>
      <c r="AG28" s="428" t="e">
        <f t="shared" ca="1" si="0"/>
        <v>#NAME?</v>
      </c>
      <c r="AH28" s="429"/>
    </row>
    <row r="29" spans="1:34" ht="14.25" customHeight="1" thickBot="1">
      <c r="A29" s="339"/>
      <c r="B29" s="439"/>
      <c r="C29" s="439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8"/>
      <c r="W29" s="432"/>
      <c r="X29" s="433"/>
      <c r="Y29" s="433"/>
      <c r="Z29" s="433"/>
      <c r="AA29" s="433"/>
      <c r="AB29" s="433"/>
      <c r="AC29" s="433"/>
      <c r="AD29" s="433"/>
      <c r="AE29" s="91"/>
      <c r="AF29" s="135"/>
      <c r="AG29" s="428" t="e">
        <f t="shared" ca="1" si="0"/>
        <v>#NAME?</v>
      </c>
      <c r="AH29" s="429"/>
    </row>
    <row r="30" spans="1:34" ht="14.25" customHeight="1">
      <c r="A30" s="339"/>
      <c r="B30" s="439"/>
      <c r="C30" s="439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8"/>
      <c r="W30" s="434" t="s">
        <v>112</v>
      </c>
      <c r="X30" s="435"/>
      <c r="Y30" s="435"/>
      <c r="Z30" s="435"/>
      <c r="AA30" s="435"/>
      <c r="AB30" s="435"/>
      <c r="AC30" s="435"/>
      <c r="AD30" s="435"/>
      <c r="AE30" s="93">
        <f>SUM(AE7:AE29)</f>
        <v>0</v>
      </c>
      <c r="AF30" s="94"/>
      <c r="AG30" s="428"/>
      <c r="AH30" s="429"/>
    </row>
    <row r="31" spans="1:34" ht="14.25" customHeight="1" thickBot="1">
      <c r="A31" s="339"/>
      <c r="B31" s="439"/>
      <c r="C31" s="439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8"/>
      <c r="W31" s="454" t="s">
        <v>113</v>
      </c>
      <c r="X31" s="455"/>
      <c r="Y31" s="455"/>
      <c r="Z31" s="455"/>
      <c r="AA31" s="455"/>
      <c r="AB31" s="455"/>
      <c r="AC31" s="455"/>
      <c r="AD31" s="455"/>
      <c r="AE31" s="95"/>
      <c r="AF31" s="96"/>
      <c r="AG31" s="424" t="e">
        <f ca="1">SUM(AG7:AG30)</f>
        <v>#NAME?</v>
      </c>
      <c r="AH31" s="425"/>
    </row>
    <row r="32" spans="1:34" s="3" customFormat="1" ht="15.75" customHeight="1" thickBot="1">
      <c r="A32" s="440" t="s">
        <v>114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1"/>
      <c r="T32" s="441"/>
      <c r="U32" s="441"/>
      <c r="V32" s="441"/>
      <c r="W32" s="441"/>
      <c r="X32" s="441"/>
      <c r="Y32" s="98"/>
      <c r="Z32" s="442" t="s">
        <v>131</v>
      </c>
      <c r="AA32" s="443"/>
      <c r="AB32" s="443"/>
      <c r="AC32" s="443"/>
      <c r="AD32" s="443"/>
      <c r="AE32" s="443"/>
      <c r="AF32" s="443"/>
      <c r="AG32" s="443"/>
      <c r="AH32" s="444"/>
    </row>
    <row r="33" spans="1:34" s="1" customFormat="1" ht="23.25" customHeight="1">
      <c r="A33" s="414" t="s">
        <v>115</v>
      </c>
      <c r="B33" s="412"/>
      <c r="C33" s="413"/>
      <c r="D33" s="412" t="s">
        <v>116</v>
      </c>
      <c r="E33" s="412"/>
      <c r="F33" s="413"/>
      <c r="G33" s="412" t="s">
        <v>117</v>
      </c>
      <c r="H33" s="412"/>
      <c r="I33" s="413"/>
      <c r="J33" s="412" t="s">
        <v>118</v>
      </c>
      <c r="K33" s="412"/>
      <c r="L33" s="413"/>
      <c r="M33" s="412" t="s">
        <v>119</v>
      </c>
      <c r="N33" s="412"/>
      <c r="O33" s="413"/>
      <c r="P33" s="412" t="s">
        <v>120</v>
      </c>
      <c r="Q33" s="412"/>
      <c r="R33" s="413"/>
      <c r="S33" s="412" t="s">
        <v>121</v>
      </c>
      <c r="T33" s="412"/>
      <c r="U33" s="413"/>
      <c r="V33" s="412" t="s">
        <v>122</v>
      </c>
      <c r="W33" s="412"/>
      <c r="X33" s="421"/>
      <c r="Y33" s="100"/>
      <c r="Z33" s="105"/>
      <c r="AA33" s="106"/>
      <c r="AB33" s="125"/>
      <c r="AC33" s="388" t="s">
        <v>128</v>
      </c>
      <c r="AD33" s="386"/>
      <c r="AE33" s="386" t="s">
        <v>132</v>
      </c>
      <c r="AF33" s="386"/>
      <c r="AG33" s="386" t="s">
        <v>7</v>
      </c>
      <c r="AH33" s="387"/>
    </row>
    <row r="34" spans="1:34" s="1" customFormat="1" ht="14.25" customHeight="1">
      <c r="A34" s="383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379"/>
      <c r="U34" s="379"/>
      <c r="V34" s="379"/>
      <c r="W34" s="379"/>
      <c r="X34" s="385"/>
      <c r="Y34" s="100"/>
      <c r="Z34" s="122" t="s">
        <v>123</v>
      </c>
      <c r="AA34" s="123"/>
      <c r="AB34" s="126"/>
      <c r="AC34" s="384"/>
      <c r="AD34" s="377"/>
      <c r="AE34" s="377"/>
      <c r="AF34" s="377"/>
      <c r="AG34" s="377"/>
      <c r="AH34" s="378"/>
    </row>
    <row r="35" spans="1:34" s="1" customFormat="1" ht="14.25" customHeight="1">
      <c r="A35" s="383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85"/>
      <c r="Y35" s="100"/>
      <c r="Z35" s="121" t="s">
        <v>124</v>
      </c>
      <c r="AA35" s="119"/>
      <c r="AB35" s="127"/>
      <c r="AC35" s="389"/>
      <c r="AD35" s="390"/>
      <c r="AE35" s="390"/>
      <c r="AF35" s="390"/>
      <c r="AG35" s="390"/>
      <c r="AH35" s="458"/>
    </row>
    <row r="36" spans="1:34" s="1" customFormat="1" ht="14.25" customHeight="1">
      <c r="A36" s="383"/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85"/>
      <c r="Y36" s="100"/>
      <c r="Z36" s="121" t="s">
        <v>125</v>
      </c>
      <c r="AA36" s="119"/>
      <c r="AB36" s="119"/>
      <c r="AC36" s="108"/>
      <c r="AD36" s="128"/>
      <c r="AE36" s="389"/>
      <c r="AF36" s="390"/>
      <c r="AG36" s="390"/>
      <c r="AH36" s="458"/>
    </row>
    <row r="37" spans="1:34" s="1" customFormat="1" ht="14.25" customHeight="1">
      <c r="A37" s="383"/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85"/>
      <c r="Y37" s="100"/>
      <c r="Z37" s="121" t="s">
        <v>126</v>
      </c>
      <c r="AA37" s="119"/>
      <c r="AB37" s="119"/>
      <c r="AC37" s="108"/>
      <c r="AD37" s="128"/>
      <c r="AE37" s="389"/>
      <c r="AF37" s="390"/>
      <c r="AG37" s="390"/>
      <c r="AH37" s="458"/>
    </row>
    <row r="38" spans="1:34" s="1" customFormat="1" ht="14.25" customHeight="1">
      <c r="A38" s="383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85"/>
      <c r="Y38" s="100"/>
      <c r="Z38" s="121" t="s">
        <v>127</v>
      </c>
      <c r="AA38" s="119"/>
      <c r="AB38" s="119"/>
      <c r="AC38" s="108"/>
      <c r="AD38" s="128"/>
      <c r="AE38" s="389"/>
      <c r="AF38" s="390"/>
      <c r="AG38" s="390"/>
      <c r="AH38" s="458"/>
    </row>
    <row r="39" spans="1:34" s="1" customFormat="1" ht="14.25" customHeight="1">
      <c r="A39" s="383"/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85"/>
      <c r="Y39" s="100"/>
      <c r="Z39" s="124"/>
      <c r="AA39" s="108"/>
      <c r="AB39" s="373" t="s">
        <v>129</v>
      </c>
      <c r="AC39" s="373"/>
      <c r="AD39" s="374"/>
      <c r="AE39" s="460"/>
      <c r="AF39" s="461"/>
      <c r="AG39" s="390"/>
      <c r="AH39" s="458"/>
    </row>
    <row r="40" spans="1:34" ht="14.25" customHeight="1" thickBot="1">
      <c r="A40" s="459"/>
      <c r="B40" s="391"/>
      <c r="C40" s="391"/>
      <c r="D40" s="391"/>
      <c r="E40" s="391"/>
      <c r="F40" s="391"/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  <c r="S40" s="391"/>
      <c r="T40" s="391"/>
      <c r="U40" s="391"/>
      <c r="V40" s="391"/>
      <c r="W40" s="391"/>
      <c r="X40" s="392"/>
      <c r="Y40" s="100"/>
      <c r="Z40" s="102"/>
      <c r="AA40" s="103"/>
      <c r="AB40" s="375" t="s">
        <v>130</v>
      </c>
      <c r="AC40" s="375"/>
      <c r="AD40" s="376"/>
      <c r="AE40" s="371" t="s">
        <v>133</v>
      </c>
      <c r="AF40" s="372"/>
      <c r="AG40" s="369"/>
      <c r="AH40" s="370"/>
    </row>
    <row r="41" spans="1:34" s="2" customFormat="1" ht="16.5" customHeight="1" thickBot="1">
      <c r="A41" s="344" t="s">
        <v>134</v>
      </c>
      <c r="B41" s="345"/>
      <c r="C41" s="345"/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345"/>
      <c r="U41" s="345"/>
      <c r="V41" s="345"/>
      <c r="W41" s="345"/>
      <c r="X41" s="345"/>
      <c r="Y41" s="345"/>
      <c r="Z41" s="345"/>
      <c r="AA41" s="345"/>
      <c r="AB41" s="345"/>
      <c r="AC41" s="345"/>
      <c r="AD41" s="345"/>
      <c r="AE41" s="345"/>
      <c r="AF41" s="345"/>
      <c r="AG41" s="345"/>
      <c r="AH41" s="346"/>
    </row>
    <row r="42" spans="1:34" ht="16.5" customHeight="1">
      <c r="A42" s="253"/>
      <c r="B42" s="254"/>
      <c r="C42" s="254"/>
      <c r="D42" s="254"/>
      <c r="E42" s="254"/>
      <c r="F42" s="254"/>
      <c r="G42" s="255"/>
      <c r="H42" s="109"/>
      <c r="I42" s="269" t="s">
        <v>137</v>
      </c>
      <c r="J42" s="254"/>
      <c r="K42" s="254"/>
      <c r="L42" s="254"/>
      <c r="M42" s="254"/>
      <c r="N42" s="254"/>
      <c r="O42" s="254"/>
      <c r="P42" s="255"/>
      <c r="Q42" s="269" t="s">
        <v>135</v>
      </c>
      <c r="R42" s="254"/>
      <c r="S42" s="254"/>
      <c r="T42" s="254"/>
      <c r="U42" s="254"/>
      <c r="V42" s="254"/>
      <c r="W42" s="254"/>
      <c r="X42" s="255"/>
      <c r="Y42" s="269" t="s">
        <v>136</v>
      </c>
      <c r="Z42" s="254"/>
      <c r="AA42" s="254"/>
      <c r="AB42" s="254"/>
      <c r="AC42" s="254"/>
      <c r="AD42" s="254"/>
      <c r="AE42" s="254"/>
      <c r="AF42" s="254"/>
      <c r="AG42" s="254"/>
      <c r="AH42" s="270"/>
    </row>
    <row r="43" spans="1:34" ht="14.25" customHeight="1">
      <c r="A43" s="256" t="s">
        <v>138</v>
      </c>
      <c r="B43" s="257"/>
      <c r="C43" s="257"/>
      <c r="D43" s="257"/>
      <c r="E43" s="257"/>
      <c r="F43" s="257"/>
      <c r="G43" s="258"/>
      <c r="H43" s="110">
        <v>1</v>
      </c>
      <c r="I43" s="262"/>
      <c r="J43" s="263"/>
      <c r="K43" s="263"/>
      <c r="L43" s="263"/>
      <c r="M43" s="263"/>
      <c r="N43" s="263"/>
      <c r="O43" s="263"/>
      <c r="P43" s="263"/>
      <c r="Q43" s="262"/>
      <c r="R43" s="263"/>
      <c r="S43" s="263"/>
      <c r="T43" s="263"/>
      <c r="U43" s="263"/>
      <c r="V43" s="263"/>
      <c r="W43" s="263"/>
      <c r="X43" s="263"/>
      <c r="Y43" s="271"/>
      <c r="Z43" s="272"/>
      <c r="AA43" s="272"/>
      <c r="AB43" s="272"/>
      <c r="AC43" s="272"/>
      <c r="AD43" s="272"/>
      <c r="AE43" s="272"/>
      <c r="AF43" s="272"/>
      <c r="AG43" s="273"/>
      <c r="AH43" s="274"/>
    </row>
    <row r="44" spans="1:34" ht="14.25" customHeight="1">
      <c r="A44" s="259"/>
      <c r="B44" s="260"/>
      <c r="C44" s="260"/>
      <c r="D44" s="260"/>
      <c r="E44" s="260"/>
      <c r="F44" s="260"/>
      <c r="G44" s="261"/>
      <c r="H44" s="110">
        <v>2</v>
      </c>
      <c r="I44" s="262"/>
      <c r="J44" s="263"/>
      <c r="K44" s="263"/>
      <c r="L44" s="263"/>
      <c r="M44" s="263"/>
      <c r="N44" s="263"/>
      <c r="O44" s="263"/>
      <c r="P44" s="263"/>
      <c r="Q44" s="262"/>
      <c r="R44" s="263"/>
      <c r="S44" s="263"/>
      <c r="T44" s="263"/>
      <c r="U44" s="263"/>
      <c r="V44" s="263"/>
      <c r="W44" s="263"/>
      <c r="X44" s="263"/>
      <c r="Y44" s="275"/>
      <c r="Z44" s="276"/>
      <c r="AA44" s="276"/>
      <c r="AB44" s="276"/>
      <c r="AC44" s="276"/>
      <c r="AD44" s="276"/>
      <c r="AE44" s="276"/>
      <c r="AF44" s="276"/>
      <c r="AG44" s="277"/>
      <c r="AH44" s="278"/>
    </row>
    <row r="45" spans="1:34" ht="14.25" customHeight="1">
      <c r="A45" s="256" t="s">
        <v>139</v>
      </c>
      <c r="B45" s="257"/>
      <c r="C45" s="257"/>
      <c r="D45" s="257"/>
      <c r="E45" s="257"/>
      <c r="F45" s="257"/>
      <c r="G45" s="258"/>
      <c r="H45" s="110">
        <v>1</v>
      </c>
      <c r="I45" s="262"/>
      <c r="J45" s="263"/>
      <c r="K45" s="263"/>
      <c r="L45" s="263"/>
      <c r="M45" s="263"/>
      <c r="N45" s="263"/>
      <c r="O45" s="263"/>
      <c r="P45" s="263"/>
      <c r="Q45" s="262"/>
      <c r="R45" s="263"/>
      <c r="S45" s="263"/>
      <c r="T45" s="263"/>
      <c r="U45" s="263"/>
      <c r="V45" s="263"/>
      <c r="W45" s="263"/>
      <c r="X45" s="263"/>
      <c r="Y45" s="275"/>
      <c r="Z45" s="276"/>
      <c r="AA45" s="276"/>
      <c r="AB45" s="276"/>
      <c r="AC45" s="276"/>
      <c r="AD45" s="276"/>
      <c r="AE45" s="276"/>
      <c r="AF45" s="276"/>
      <c r="AG45" s="277"/>
      <c r="AH45" s="278"/>
    </row>
    <row r="46" spans="1:34" ht="14.25" customHeight="1">
      <c r="A46" s="399"/>
      <c r="B46" s="400"/>
      <c r="C46" s="400"/>
      <c r="D46" s="400"/>
      <c r="E46" s="400"/>
      <c r="F46" s="400"/>
      <c r="G46" s="401"/>
      <c r="H46" s="110">
        <v>2</v>
      </c>
      <c r="I46" s="262"/>
      <c r="J46" s="263"/>
      <c r="K46" s="263"/>
      <c r="L46" s="263"/>
      <c r="M46" s="263"/>
      <c r="N46" s="263"/>
      <c r="O46" s="263"/>
      <c r="P46" s="263"/>
      <c r="Q46" s="262"/>
      <c r="R46" s="263"/>
      <c r="S46" s="263"/>
      <c r="T46" s="263"/>
      <c r="U46" s="263"/>
      <c r="V46" s="263"/>
      <c r="W46" s="263"/>
      <c r="X46" s="263"/>
      <c r="Y46" s="275"/>
      <c r="Z46" s="276"/>
      <c r="AA46" s="276"/>
      <c r="AB46" s="276"/>
      <c r="AC46" s="276"/>
      <c r="AD46" s="276"/>
      <c r="AE46" s="276"/>
      <c r="AF46" s="276"/>
      <c r="AG46" s="277"/>
      <c r="AH46" s="278"/>
    </row>
    <row r="47" spans="1:34" ht="14.25" customHeight="1" thickBot="1">
      <c r="A47" s="266"/>
      <c r="B47" s="267"/>
      <c r="C47" s="267"/>
      <c r="D47" s="267"/>
      <c r="E47" s="267"/>
      <c r="F47" s="267"/>
      <c r="G47" s="268"/>
      <c r="H47" s="111">
        <v>3</v>
      </c>
      <c r="I47" s="264"/>
      <c r="J47" s="265"/>
      <c r="K47" s="265"/>
      <c r="L47" s="265"/>
      <c r="M47" s="265"/>
      <c r="N47" s="265"/>
      <c r="O47" s="265"/>
      <c r="P47" s="265"/>
      <c r="Q47" s="264"/>
      <c r="R47" s="265"/>
      <c r="S47" s="265"/>
      <c r="T47" s="265"/>
      <c r="U47" s="265"/>
      <c r="V47" s="265"/>
      <c r="W47" s="265"/>
      <c r="X47" s="265"/>
      <c r="Y47" s="282"/>
      <c r="Z47" s="283"/>
      <c r="AA47" s="283"/>
      <c r="AB47" s="283"/>
      <c r="AC47" s="283"/>
      <c r="AD47" s="283"/>
      <c r="AE47" s="283"/>
      <c r="AF47" s="283"/>
      <c r="AG47" s="284"/>
      <c r="AH47" s="285"/>
    </row>
    <row r="48" spans="1:34" ht="15" customHeight="1" thickBot="1">
      <c r="A48" s="396" t="s">
        <v>145</v>
      </c>
      <c r="B48" s="397"/>
      <c r="C48" s="397"/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7"/>
      <c r="P48" s="397"/>
      <c r="Q48" s="397"/>
      <c r="R48" s="397"/>
      <c r="S48" s="397"/>
      <c r="T48" s="397"/>
      <c r="U48" s="397"/>
      <c r="V48" s="397"/>
      <c r="W48" s="397"/>
      <c r="X48" s="397"/>
      <c r="Y48" s="397"/>
      <c r="Z48" s="397"/>
      <c r="AA48" s="397"/>
      <c r="AB48" s="397"/>
      <c r="AC48" s="397"/>
      <c r="AD48" s="397"/>
      <c r="AE48" s="397"/>
      <c r="AF48" s="397"/>
      <c r="AG48" s="397"/>
      <c r="AH48" s="398"/>
    </row>
    <row r="49" spans="1:34" ht="14.25" customHeight="1" thickBot="1">
      <c r="A49" s="393" t="s">
        <v>140</v>
      </c>
      <c r="B49" s="394"/>
      <c r="C49" s="394"/>
      <c r="D49" s="394"/>
      <c r="E49" s="394"/>
      <c r="F49" s="395"/>
      <c r="G49" s="279" t="s">
        <v>141</v>
      </c>
      <c r="H49" s="280"/>
      <c r="I49" s="280"/>
      <c r="J49" s="280"/>
      <c r="K49" s="280"/>
      <c r="L49" s="280"/>
      <c r="M49" s="279" t="s">
        <v>0</v>
      </c>
      <c r="N49" s="280"/>
      <c r="O49" s="280"/>
      <c r="P49" s="280"/>
      <c r="Q49" s="280"/>
      <c r="R49" s="280"/>
      <c r="S49" s="279" t="s">
        <v>142</v>
      </c>
      <c r="T49" s="280"/>
      <c r="U49" s="280"/>
      <c r="V49" s="280"/>
      <c r="W49" s="280"/>
      <c r="X49" s="280"/>
      <c r="Y49" s="279" t="s">
        <v>143</v>
      </c>
      <c r="Z49" s="280"/>
      <c r="AA49" s="280"/>
      <c r="AB49" s="280"/>
      <c r="AC49" s="280"/>
      <c r="AD49" s="280"/>
      <c r="AE49" s="279" t="s">
        <v>144</v>
      </c>
      <c r="AF49" s="280"/>
      <c r="AG49" s="280"/>
      <c r="AH49" s="281"/>
    </row>
    <row r="50" spans="1:34" ht="14.25" customHeight="1">
      <c r="A50" s="334"/>
      <c r="B50" s="287"/>
      <c r="C50" s="287"/>
      <c r="D50" s="287"/>
      <c r="E50" s="287"/>
      <c r="F50" s="287"/>
      <c r="G50" s="295"/>
      <c r="H50" s="287"/>
      <c r="I50" s="287"/>
      <c r="J50" s="287"/>
      <c r="K50" s="287"/>
      <c r="L50" s="296"/>
      <c r="M50" s="295">
        <v>2.875</v>
      </c>
      <c r="N50" s="287"/>
      <c r="O50" s="287"/>
      <c r="P50" s="287"/>
      <c r="Q50" s="287"/>
      <c r="R50" s="296"/>
      <c r="S50" s="295" t="s">
        <v>217</v>
      </c>
      <c r="T50" s="287"/>
      <c r="U50" s="287"/>
      <c r="V50" s="287"/>
      <c r="W50" s="287"/>
      <c r="X50" s="296"/>
      <c r="Y50" s="295" t="s">
        <v>218</v>
      </c>
      <c r="Z50" s="287"/>
      <c r="AA50" s="287"/>
      <c r="AB50" s="287"/>
      <c r="AC50" s="287"/>
      <c r="AD50" s="296"/>
      <c r="AE50" s="286"/>
      <c r="AF50" s="287"/>
      <c r="AG50" s="287"/>
      <c r="AH50" s="288"/>
    </row>
    <row r="51" spans="1:34" ht="14.25" customHeight="1">
      <c r="A51" s="301"/>
      <c r="B51" s="290"/>
      <c r="C51" s="290"/>
      <c r="D51" s="290"/>
      <c r="E51" s="290"/>
      <c r="F51" s="290"/>
      <c r="G51" s="297"/>
      <c r="H51" s="290"/>
      <c r="I51" s="290"/>
      <c r="J51" s="290"/>
      <c r="K51" s="290"/>
      <c r="L51" s="298"/>
      <c r="M51" s="297"/>
      <c r="N51" s="290"/>
      <c r="O51" s="290"/>
      <c r="P51" s="290"/>
      <c r="Q51" s="290"/>
      <c r="R51" s="298"/>
      <c r="S51" s="297"/>
      <c r="T51" s="290"/>
      <c r="U51" s="290"/>
      <c r="V51" s="290"/>
      <c r="W51" s="290"/>
      <c r="X51" s="298"/>
      <c r="Y51" s="297"/>
      <c r="Z51" s="290"/>
      <c r="AA51" s="290"/>
      <c r="AB51" s="290"/>
      <c r="AC51" s="290"/>
      <c r="AD51" s="298"/>
      <c r="AE51" s="289"/>
      <c r="AF51" s="290"/>
      <c r="AG51" s="290"/>
      <c r="AH51" s="291"/>
    </row>
    <row r="52" spans="1:34" ht="14.25" customHeight="1" thickBot="1">
      <c r="A52" s="302"/>
      <c r="B52" s="293"/>
      <c r="C52" s="293"/>
      <c r="D52" s="293"/>
      <c r="E52" s="293"/>
      <c r="F52" s="293"/>
      <c r="G52" s="299"/>
      <c r="H52" s="293"/>
      <c r="I52" s="293"/>
      <c r="J52" s="293"/>
      <c r="K52" s="293"/>
      <c r="L52" s="300"/>
      <c r="M52" s="299"/>
      <c r="N52" s="293"/>
      <c r="O52" s="293"/>
      <c r="P52" s="293"/>
      <c r="Q52" s="293"/>
      <c r="R52" s="300"/>
      <c r="S52" s="299"/>
      <c r="T52" s="293"/>
      <c r="U52" s="293"/>
      <c r="V52" s="293"/>
      <c r="W52" s="293"/>
      <c r="X52" s="300"/>
      <c r="Y52" s="299"/>
      <c r="Z52" s="293"/>
      <c r="AA52" s="293"/>
      <c r="AB52" s="293"/>
      <c r="AC52" s="293"/>
      <c r="AD52" s="300"/>
      <c r="AE52" s="292"/>
      <c r="AF52" s="293"/>
      <c r="AG52" s="293"/>
      <c r="AH52" s="294"/>
    </row>
    <row r="53" spans="1:34" ht="6.75" customHeight="1" thickBot="1">
      <c r="A53" s="402"/>
      <c r="B53" s="403"/>
      <c r="C53" s="403"/>
      <c r="D53" s="403"/>
      <c r="E53" s="403"/>
      <c r="F53" s="403"/>
      <c r="G53" s="403"/>
      <c r="H53" s="403"/>
      <c r="I53" s="403"/>
      <c r="J53" s="403"/>
      <c r="K53" s="403"/>
      <c r="L53" s="403"/>
      <c r="M53" s="403"/>
      <c r="N53" s="403"/>
      <c r="O53" s="403"/>
      <c r="P53" s="403"/>
      <c r="Q53" s="403"/>
      <c r="R53" s="403"/>
      <c r="S53" s="403"/>
      <c r="T53" s="403"/>
      <c r="U53" s="403"/>
      <c r="V53" s="403"/>
      <c r="W53" s="403"/>
      <c r="X53" s="403"/>
      <c r="Y53" s="90"/>
      <c r="Z53" s="100"/>
      <c r="AA53" s="100"/>
      <c r="AB53" s="100"/>
      <c r="AC53" s="100"/>
      <c r="AD53" s="100"/>
      <c r="AE53" s="100"/>
      <c r="AF53" s="100"/>
      <c r="AG53" s="100"/>
      <c r="AH53" s="101"/>
    </row>
    <row r="54" spans="1:34" ht="12.75" customHeight="1">
      <c r="A54" s="380" t="s">
        <v>146</v>
      </c>
      <c r="B54" s="381"/>
      <c r="C54" s="381"/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2"/>
      <c r="Y54" s="90"/>
      <c r="Z54" s="380" t="s">
        <v>27</v>
      </c>
      <c r="AA54" s="381"/>
      <c r="AB54" s="381"/>
      <c r="AC54" s="381"/>
      <c r="AD54" s="381"/>
      <c r="AE54" s="381"/>
      <c r="AF54" s="381"/>
      <c r="AG54" s="381"/>
      <c r="AH54" s="382"/>
    </row>
    <row r="55" spans="1:34" ht="15" customHeight="1">
      <c r="A55" s="113" t="s">
        <v>147</v>
      </c>
      <c r="B55" s="114"/>
      <c r="C55" s="341"/>
      <c r="D55" s="342"/>
      <c r="E55" s="342"/>
      <c r="F55" s="342"/>
      <c r="G55" s="342"/>
      <c r="H55" s="342"/>
      <c r="I55" s="342"/>
      <c r="J55" s="347" t="s">
        <v>148</v>
      </c>
      <c r="K55" s="348"/>
      <c r="L55" s="348"/>
      <c r="M55" s="308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4"/>
      <c r="Y55" s="90"/>
      <c r="Z55" s="312" t="s">
        <v>154</v>
      </c>
      <c r="AA55" s="310"/>
      <c r="AB55" s="310"/>
      <c r="AC55" s="310"/>
      <c r="AD55" s="309" t="s">
        <v>3</v>
      </c>
      <c r="AE55" s="309"/>
      <c r="AF55" s="309" t="s">
        <v>155</v>
      </c>
      <c r="AG55" s="310"/>
      <c r="AH55" s="311"/>
    </row>
    <row r="56" spans="1:34" ht="14.25" customHeight="1">
      <c r="A56" s="113" t="s">
        <v>147</v>
      </c>
      <c r="B56" s="114"/>
      <c r="C56" s="341"/>
      <c r="D56" s="342"/>
      <c r="E56" s="342"/>
      <c r="F56" s="342"/>
      <c r="G56" s="342"/>
      <c r="H56" s="342"/>
      <c r="I56" s="342"/>
      <c r="J56" s="347" t="s">
        <v>148</v>
      </c>
      <c r="K56" s="348"/>
      <c r="L56" s="348"/>
      <c r="M56" s="308"/>
      <c r="N56" s="273"/>
      <c r="O56" s="273"/>
      <c r="P56" s="273"/>
      <c r="Q56" s="273"/>
      <c r="R56" s="273"/>
      <c r="S56" s="273"/>
      <c r="T56" s="273"/>
      <c r="U56" s="273"/>
      <c r="V56" s="273"/>
      <c r="W56" s="273"/>
      <c r="X56" s="274"/>
      <c r="Y56" s="90"/>
      <c r="Z56" s="306" t="s">
        <v>157</v>
      </c>
      <c r="AA56" s="307"/>
      <c r="AB56" s="307"/>
      <c r="AC56" s="307"/>
      <c r="AD56" s="464"/>
      <c r="AE56" s="464"/>
      <c r="AF56" s="464"/>
      <c r="AG56" s="465"/>
      <c r="AH56" s="466"/>
    </row>
    <row r="57" spans="1:34" ht="14.25" customHeight="1">
      <c r="A57" s="113" t="s">
        <v>147</v>
      </c>
      <c r="B57" s="114"/>
      <c r="C57" s="341"/>
      <c r="D57" s="342"/>
      <c r="E57" s="342"/>
      <c r="F57" s="342"/>
      <c r="G57" s="342"/>
      <c r="H57" s="342"/>
      <c r="I57" s="342"/>
      <c r="J57" s="347" t="s">
        <v>148</v>
      </c>
      <c r="K57" s="348"/>
      <c r="L57" s="348"/>
      <c r="M57" s="308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4"/>
      <c r="Y57" s="90"/>
      <c r="Z57" s="306" t="s">
        <v>156</v>
      </c>
      <c r="AA57" s="307"/>
      <c r="AB57" s="307"/>
      <c r="AC57" s="307"/>
      <c r="AD57" s="464"/>
      <c r="AE57" s="464"/>
      <c r="AF57" s="464"/>
      <c r="AG57" s="465"/>
      <c r="AH57" s="466"/>
    </row>
    <row r="58" spans="1:34" ht="14.25" customHeight="1">
      <c r="A58" s="115" t="s">
        <v>170</v>
      </c>
      <c r="B58" s="116"/>
      <c r="C58" s="116"/>
      <c r="D58" s="116"/>
      <c r="E58" s="333"/>
      <c r="F58" s="333"/>
      <c r="G58" s="333"/>
      <c r="H58" s="117" t="s">
        <v>176</v>
      </c>
      <c r="I58" s="116"/>
      <c r="J58" s="333"/>
      <c r="K58" s="333"/>
      <c r="L58" s="333"/>
      <c r="M58" s="333"/>
      <c r="N58" s="117" t="s">
        <v>177</v>
      </c>
      <c r="O58" s="116"/>
      <c r="P58" s="116"/>
      <c r="Q58" s="116"/>
      <c r="R58" s="333"/>
      <c r="S58" s="333"/>
      <c r="T58" s="277"/>
      <c r="U58" s="117" t="s">
        <v>178</v>
      </c>
      <c r="V58" s="116"/>
      <c r="W58" s="116"/>
      <c r="X58" s="118"/>
      <c r="Y58" s="90"/>
      <c r="Z58" s="306" t="s">
        <v>5</v>
      </c>
      <c r="AA58" s="307"/>
      <c r="AB58" s="307"/>
      <c r="AC58" s="307"/>
      <c r="AD58" s="464"/>
      <c r="AE58" s="464"/>
      <c r="AF58" s="464"/>
      <c r="AG58" s="465"/>
      <c r="AH58" s="466"/>
    </row>
    <row r="59" spans="1:34" ht="14.25" customHeight="1">
      <c r="A59" s="121" t="s">
        <v>150</v>
      </c>
      <c r="B59" s="116"/>
      <c r="C59" s="116"/>
      <c r="D59" s="116"/>
      <c r="E59" s="116"/>
      <c r="F59" s="116"/>
      <c r="G59" s="355"/>
      <c r="H59" s="329"/>
      <c r="I59" s="329"/>
      <c r="J59" s="329"/>
      <c r="K59" s="329"/>
      <c r="L59" s="329"/>
      <c r="M59" s="329"/>
      <c r="N59" s="329"/>
      <c r="O59" s="329"/>
      <c r="P59" s="329"/>
      <c r="Q59" s="329"/>
      <c r="R59" s="329"/>
      <c r="S59" s="329"/>
      <c r="T59" s="329"/>
      <c r="U59" s="329"/>
      <c r="V59" s="329"/>
      <c r="W59" s="329"/>
      <c r="X59" s="356"/>
      <c r="Y59" s="90"/>
      <c r="Z59" s="306" t="s">
        <v>158</v>
      </c>
      <c r="AA59" s="307"/>
      <c r="AB59" s="307"/>
      <c r="AC59" s="307"/>
      <c r="AD59" s="464"/>
      <c r="AE59" s="464"/>
      <c r="AF59" s="464"/>
      <c r="AG59" s="465"/>
      <c r="AH59" s="466"/>
    </row>
    <row r="60" spans="1:34" ht="14.25" customHeight="1">
      <c r="A60" s="115" t="s">
        <v>171</v>
      </c>
      <c r="B60" s="116"/>
      <c r="C60" s="116"/>
      <c r="D60" s="116"/>
      <c r="E60" s="116"/>
      <c r="F60" s="116"/>
      <c r="G60" s="116"/>
      <c r="H60" s="116"/>
      <c r="I60" s="116"/>
      <c r="J60" s="355"/>
      <c r="K60" s="329"/>
      <c r="L60" s="329"/>
      <c r="M60" s="329"/>
      <c r="N60" s="329"/>
      <c r="O60" s="329"/>
      <c r="P60" s="329"/>
      <c r="Q60" s="329"/>
      <c r="R60" s="329"/>
      <c r="S60" s="329"/>
      <c r="T60" s="329"/>
      <c r="U60" s="329"/>
      <c r="V60" s="329"/>
      <c r="W60" s="329"/>
      <c r="X60" s="356"/>
      <c r="Y60" s="90"/>
      <c r="Z60" s="306" t="s">
        <v>6</v>
      </c>
      <c r="AA60" s="307"/>
      <c r="AB60" s="307"/>
      <c r="AC60" s="307"/>
      <c r="AD60" s="464"/>
      <c r="AE60" s="464"/>
      <c r="AF60" s="464"/>
      <c r="AG60" s="465"/>
      <c r="AH60" s="466"/>
    </row>
    <row r="61" spans="1:34" ht="14.25" customHeight="1">
      <c r="A61" s="115" t="s">
        <v>172</v>
      </c>
      <c r="B61" s="116"/>
      <c r="C61" s="116"/>
      <c r="D61" s="116"/>
      <c r="E61" s="116"/>
      <c r="F61" s="116"/>
      <c r="G61" s="116"/>
      <c r="H61" s="116"/>
      <c r="I61" s="116"/>
      <c r="J61" s="315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7"/>
      <c r="Y61" s="90"/>
      <c r="Z61" s="306" t="s">
        <v>159</v>
      </c>
      <c r="AA61" s="307"/>
      <c r="AB61" s="307"/>
      <c r="AC61" s="307"/>
      <c r="AD61" s="464"/>
      <c r="AE61" s="464"/>
      <c r="AF61" s="464"/>
      <c r="AG61" s="465"/>
      <c r="AH61" s="466"/>
    </row>
    <row r="62" spans="1:34" ht="14.25" customHeight="1">
      <c r="A62" s="343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  <c r="M62" s="277"/>
      <c r="N62" s="117" t="s">
        <v>149</v>
      </c>
      <c r="O62" s="116"/>
      <c r="P62" s="116"/>
      <c r="Q62" s="116"/>
      <c r="R62" s="116"/>
      <c r="S62" s="313" t="s">
        <v>152</v>
      </c>
      <c r="T62" s="314"/>
      <c r="U62" s="134"/>
      <c r="V62" s="313" t="s">
        <v>153</v>
      </c>
      <c r="W62" s="314"/>
      <c r="X62" s="134"/>
      <c r="Y62" s="90"/>
      <c r="Z62" s="318"/>
      <c r="AA62" s="319"/>
      <c r="AB62" s="319"/>
      <c r="AC62" s="319"/>
      <c r="AD62" s="464"/>
      <c r="AE62" s="464"/>
      <c r="AF62" s="464"/>
      <c r="AG62" s="465"/>
      <c r="AH62" s="466"/>
    </row>
    <row r="63" spans="1:34" ht="14.25" customHeight="1">
      <c r="A63" s="120" t="s">
        <v>151</v>
      </c>
      <c r="B63" s="107"/>
      <c r="C63" s="107"/>
      <c r="D63" s="107"/>
      <c r="E63" s="107"/>
      <c r="F63" s="107"/>
      <c r="G63" s="107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4"/>
      <c r="Y63" s="100"/>
      <c r="Z63" s="318"/>
      <c r="AA63" s="319"/>
      <c r="AB63" s="319"/>
      <c r="AC63" s="319"/>
      <c r="AD63" s="464"/>
      <c r="AE63" s="464"/>
      <c r="AF63" s="464"/>
      <c r="AG63" s="465"/>
      <c r="AH63" s="466"/>
    </row>
    <row r="64" spans="1:34" ht="14.25" customHeight="1" thickBot="1">
      <c r="A64" s="323"/>
      <c r="B64" s="324"/>
      <c r="C64" s="324"/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5"/>
      <c r="Y64" s="100"/>
      <c r="Z64" s="326" t="s">
        <v>160</v>
      </c>
      <c r="AA64" s="327"/>
      <c r="AB64" s="327"/>
      <c r="AC64" s="327"/>
      <c r="AD64" s="320">
        <f>SUM(AD56:AD63)</f>
        <v>0</v>
      </c>
      <c r="AE64" s="320"/>
      <c r="AF64" s="320">
        <f>SUM(AF56:AF63)</f>
        <v>0</v>
      </c>
      <c r="AG64" s="321"/>
      <c r="AH64" s="322"/>
    </row>
    <row r="65" spans="1:34" ht="5.25" customHeight="1">
      <c r="A65" s="99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1"/>
    </row>
    <row r="66" spans="1:34" ht="17.25" customHeight="1">
      <c r="A66" s="349" t="s">
        <v>161</v>
      </c>
      <c r="B66" s="350"/>
      <c r="C66" s="350"/>
      <c r="D66" s="368"/>
      <c r="E66" s="368"/>
      <c r="F66" s="368"/>
      <c r="G66" s="368"/>
      <c r="H66" s="351" t="s">
        <v>163</v>
      </c>
      <c r="I66" s="351"/>
      <c r="J66" s="352"/>
      <c r="K66" s="352"/>
      <c r="L66" s="352"/>
      <c r="M66" s="351" t="s">
        <v>165</v>
      </c>
      <c r="N66" s="353"/>
      <c r="O66" s="352"/>
      <c r="P66" s="352"/>
      <c r="Q66" s="352"/>
      <c r="R66" s="351" t="s">
        <v>166</v>
      </c>
      <c r="S66" s="353"/>
      <c r="T66" s="352"/>
      <c r="U66" s="352"/>
      <c r="V66" s="352"/>
      <c r="W66" s="351" t="s">
        <v>144</v>
      </c>
      <c r="X66" s="354"/>
      <c r="Y66" s="354"/>
      <c r="Z66" s="352"/>
      <c r="AA66" s="352"/>
      <c r="AB66" s="352"/>
      <c r="AC66" s="357" t="s">
        <v>167</v>
      </c>
      <c r="AD66" s="358"/>
      <c r="AE66" s="358"/>
      <c r="AF66" s="352"/>
      <c r="AG66" s="352"/>
      <c r="AH66" s="359"/>
    </row>
    <row r="67" spans="1:34">
      <c r="A67" s="349" t="s">
        <v>162</v>
      </c>
      <c r="B67" s="350"/>
      <c r="C67" s="350"/>
      <c r="D67" s="360"/>
      <c r="E67" s="360"/>
      <c r="F67" s="360"/>
      <c r="G67" s="360"/>
      <c r="H67" s="351" t="s">
        <v>164</v>
      </c>
      <c r="I67" s="351"/>
      <c r="J67" s="273"/>
      <c r="K67" s="273"/>
      <c r="L67" s="273"/>
      <c r="M67" s="353"/>
      <c r="N67" s="353"/>
      <c r="O67" s="273"/>
      <c r="P67" s="273"/>
      <c r="Q67" s="273"/>
      <c r="R67" s="353"/>
      <c r="S67" s="353"/>
      <c r="T67" s="273"/>
      <c r="U67" s="273"/>
      <c r="V67" s="273"/>
      <c r="W67" s="354"/>
      <c r="X67" s="354"/>
      <c r="Y67" s="354"/>
      <c r="Z67" s="273"/>
      <c r="AA67" s="273"/>
      <c r="AB67" s="273"/>
      <c r="AC67" s="358"/>
      <c r="AD67" s="358"/>
      <c r="AE67" s="358"/>
      <c r="AF67" s="273"/>
      <c r="AG67" s="273"/>
      <c r="AH67" s="274"/>
    </row>
    <row r="68" spans="1:34" ht="6.75" customHeight="1">
      <c r="A68" s="99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1"/>
    </row>
    <row r="69" spans="1:34">
      <c r="A69" s="349" t="s">
        <v>173</v>
      </c>
      <c r="B69" s="350"/>
      <c r="C69" s="273"/>
      <c r="D69" s="273"/>
      <c r="E69" s="273"/>
      <c r="F69" s="273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3"/>
      <c r="S69" s="273"/>
      <c r="T69" s="273"/>
      <c r="U69" s="273"/>
      <c r="V69" s="273"/>
      <c r="W69" s="273"/>
      <c r="X69" s="273"/>
      <c r="Y69" s="273"/>
      <c r="Z69" s="273"/>
      <c r="AA69" s="273"/>
      <c r="AB69" s="273"/>
      <c r="AC69" s="273"/>
      <c r="AD69" s="273"/>
      <c r="AE69" s="273"/>
      <c r="AF69" s="273"/>
      <c r="AG69" s="273"/>
      <c r="AH69" s="274"/>
    </row>
    <row r="70" spans="1:34">
      <c r="A70" s="367"/>
      <c r="B70" s="273"/>
      <c r="C70" s="273"/>
      <c r="D70" s="273"/>
      <c r="E70" s="273"/>
      <c r="F70" s="273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273"/>
      <c r="AE70" s="273"/>
      <c r="AF70" s="273"/>
      <c r="AG70" s="273"/>
      <c r="AH70" s="274"/>
    </row>
    <row r="71" spans="1:34" ht="15" customHeight="1">
      <c r="A71" s="349" t="s">
        <v>168</v>
      </c>
      <c r="B71" s="350"/>
      <c r="C71" s="350"/>
      <c r="D71" s="350"/>
      <c r="E71" s="350"/>
      <c r="F71" s="350"/>
      <c r="G71" s="350"/>
      <c r="H71" s="350"/>
      <c r="I71" s="350"/>
      <c r="J71" s="350"/>
      <c r="K71" s="350"/>
      <c r="L71" s="360"/>
      <c r="M71" s="360"/>
      <c r="N71" s="360"/>
      <c r="O71" s="360"/>
      <c r="P71" s="360"/>
      <c r="Q71" s="360"/>
      <c r="R71" s="360"/>
      <c r="S71" s="360"/>
      <c r="T71" s="360"/>
      <c r="U71" s="351" t="s">
        <v>174</v>
      </c>
      <c r="V71" s="351"/>
      <c r="W71" s="361"/>
      <c r="X71" s="361"/>
      <c r="Y71" s="361"/>
      <c r="Z71" s="351" t="s">
        <v>175</v>
      </c>
      <c r="AA71" s="354"/>
      <c r="AB71" s="354"/>
      <c r="AC71" s="354"/>
      <c r="AD71" s="360"/>
      <c r="AE71" s="360"/>
      <c r="AF71" s="360"/>
      <c r="AG71" s="360"/>
      <c r="AH71" s="362"/>
    </row>
    <row r="72" spans="1:34" ht="4.5" customHeight="1" thickBot="1">
      <c r="A72" s="102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4"/>
    </row>
  </sheetData>
  <mergeCells count="318">
    <mergeCell ref="A69:B69"/>
    <mergeCell ref="C69:AH69"/>
    <mergeCell ref="A70:AH70"/>
    <mergeCell ref="A71:K71"/>
    <mergeCell ref="L71:T71"/>
    <mergeCell ref="U71:V71"/>
    <mergeCell ref="W71:Y71"/>
    <mergeCell ref="Z71:AC71"/>
    <mergeCell ref="AD71:AH71"/>
    <mergeCell ref="A64:X64"/>
    <mergeCell ref="Z64:AC64"/>
    <mergeCell ref="AD64:AE64"/>
    <mergeCell ref="AF64:AH64"/>
    <mergeCell ref="A66:C66"/>
    <mergeCell ref="D66:G67"/>
    <mergeCell ref="H66:I66"/>
    <mergeCell ref="J66:L67"/>
    <mergeCell ref="M66:N67"/>
    <mergeCell ref="O66:Q67"/>
    <mergeCell ref="A67:C67"/>
    <mergeCell ref="H67:I67"/>
    <mergeCell ref="R66:S67"/>
    <mergeCell ref="T66:V67"/>
    <mergeCell ref="W66:Y67"/>
    <mergeCell ref="Z66:AB67"/>
    <mergeCell ref="AC66:AE67"/>
    <mergeCell ref="AF66:AH67"/>
    <mergeCell ref="A62:M62"/>
    <mergeCell ref="S62:T62"/>
    <mergeCell ref="V62:W62"/>
    <mergeCell ref="Z62:AC62"/>
    <mergeCell ref="AD62:AE62"/>
    <mergeCell ref="AF62:AH62"/>
    <mergeCell ref="H63:X63"/>
    <mergeCell ref="Z63:AC63"/>
    <mergeCell ref="AD63:AE63"/>
    <mergeCell ref="AF63:AH63"/>
    <mergeCell ref="G59:X59"/>
    <mergeCell ref="Z59:AC59"/>
    <mergeCell ref="AD59:AE59"/>
    <mergeCell ref="AF59:AH59"/>
    <mergeCell ref="J60:X60"/>
    <mergeCell ref="Z60:AC60"/>
    <mergeCell ref="AD60:AE60"/>
    <mergeCell ref="AF60:AH60"/>
    <mergeCell ref="J61:X61"/>
    <mergeCell ref="Z61:AC61"/>
    <mergeCell ref="AD61:AE61"/>
    <mergeCell ref="AF61:AH61"/>
    <mergeCell ref="C57:I57"/>
    <mergeCell ref="J57:L57"/>
    <mergeCell ref="M57:X57"/>
    <mergeCell ref="Z57:AC57"/>
    <mergeCell ref="AD57:AE57"/>
    <mergeCell ref="AF57:AH57"/>
    <mergeCell ref="E58:G58"/>
    <mergeCell ref="J58:M58"/>
    <mergeCell ref="R58:T58"/>
    <mergeCell ref="Z58:AC58"/>
    <mergeCell ref="AD58:AE58"/>
    <mergeCell ref="AF58:AH58"/>
    <mergeCell ref="C55:I55"/>
    <mergeCell ref="J55:L55"/>
    <mergeCell ref="M55:X55"/>
    <mergeCell ref="Z55:AC55"/>
    <mergeCell ref="AD55:AE55"/>
    <mergeCell ref="AF55:AH55"/>
    <mergeCell ref="C56:I56"/>
    <mergeCell ref="J56:L56"/>
    <mergeCell ref="M56:X56"/>
    <mergeCell ref="Z56:AC56"/>
    <mergeCell ref="AD56:AE56"/>
    <mergeCell ref="AF56:AH56"/>
    <mergeCell ref="A52:F52"/>
    <mergeCell ref="G52:L52"/>
    <mergeCell ref="M52:R52"/>
    <mergeCell ref="S52:X52"/>
    <mergeCell ref="Y52:AD52"/>
    <mergeCell ref="AE52:AH52"/>
    <mergeCell ref="A53:X53"/>
    <mergeCell ref="A54:X54"/>
    <mergeCell ref="Z54:AH54"/>
    <mergeCell ref="A50:F50"/>
    <mergeCell ref="G50:L50"/>
    <mergeCell ref="M50:R50"/>
    <mergeCell ref="S50:X50"/>
    <mergeCell ref="Y50:AD50"/>
    <mergeCell ref="AE50:AH50"/>
    <mergeCell ref="A51:F51"/>
    <mergeCell ref="G51:L51"/>
    <mergeCell ref="M51:R51"/>
    <mergeCell ref="S51:X51"/>
    <mergeCell ref="Y51:AD51"/>
    <mergeCell ref="AE51:AH51"/>
    <mergeCell ref="A47:G47"/>
    <mergeCell ref="I47:P47"/>
    <mergeCell ref="Q47:X47"/>
    <mergeCell ref="Y47:AH47"/>
    <mergeCell ref="A48:AH48"/>
    <mergeCell ref="A49:F49"/>
    <mergeCell ref="G49:L49"/>
    <mergeCell ref="M49:R49"/>
    <mergeCell ref="S49:X49"/>
    <mergeCell ref="Y49:AD49"/>
    <mergeCell ref="AE49:AH49"/>
    <mergeCell ref="A44:G44"/>
    <mergeCell ref="I44:P44"/>
    <mergeCell ref="Q44:X44"/>
    <mergeCell ref="Y44:AH44"/>
    <mergeCell ref="A45:G45"/>
    <mergeCell ref="I45:P45"/>
    <mergeCell ref="Q45:X45"/>
    <mergeCell ref="Y45:AH45"/>
    <mergeCell ref="A46:G46"/>
    <mergeCell ref="I46:P46"/>
    <mergeCell ref="Q46:X46"/>
    <mergeCell ref="Y46:AH46"/>
    <mergeCell ref="AE40:AF40"/>
    <mergeCell ref="AG40:AH40"/>
    <mergeCell ref="A41:AH41"/>
    <mergeCell ref="A42:G42"/>
    <mergeCell ref="I42:P42"/>
    <mergeCell ref="Q42:X42"/>
    <mergeCell ref="Y42:AH42"/>
    <mergeCell ref="A43:G43"/>
    <mergeCell ref="I43:P43"/>
    <mergeCell ref="Q43:X43"/>
    <mergeCell ref="Y43:AH43"/>
    <mergeCell ref="A40:C40"/>
    <mergeCell ref="D40:F40"/>
    <mergeCell ref="G40:I40"/>
    <mergeCell ref="J40:L40"/>
    <mergeCell ref="M40:O40"/>
    <mergeCell ref="P40:R40"/>
    <mergeCell ref="S40:U40"/>
    <mergeCell ref="V40:X40"/>
    <mergeCell ref="AB40:AD40"/>
    <mergeCell ref="AG38:AH38"/>
    <mergeCell ref="A39:C39"/>
    <mergeCell ref="D39:F39"/>
    <mergeCell ref="G39:I39"/>
    <mergeCell ref="J39:L39"/>
    <mergeCell ref="M39:O39"/>
    <mergeCell ref="P39:R39"/>
    <mergeCell ref="S39:U39"/>
    <mergeCell ref="V39:X39"/>
    <mergeCell ref="AB39:AD39"/>
    <mergeCell ref="AE39:AF39"/>
    <mergeCell ref="AG39:AH39"/>
    <mergeCell ref="A38:C38"/>
    <mergeCell ref="D38:F38"/>
    <mergeCell ref="G38:I38"/>
    <mergeCell ref="J38:L38"/>
    <mergeCell ref="M38:O38"/>
    <mergeCell ref="P38:R38"/>
    <mergeCell ref="S38:U38"/>
    <mergeCell ref="V38:X38"/>
    <mergeCell ref="AE38:AF38"/>
    <mergeCell ref="AG36:AH36"/>
    <mergeCell ref="A37:C37"/>
    <mergeCell ref="D37:F37"/>
    <mergeCell ref="G37:I37"/>
    <mergeCell ref="J37:L37"/>
    <mergeCell ref="M37:O37"/>
    <mergeCell ref="P37:R37"/>
    <mergeCell ref="S37:U37"/>
    <mergeCell ref="V37:X37"/>
    <mergeCell ref="AE37:AF37"/>
    <mergeCell ref="AG37:AH37"/>
    <mergeCell ref="A36:C36"/>
    <mergeCell ref="D36:F36"/>
    <mergeCell ref="G36:I36"/>
    <mergeCell ref="J36:L36"/>
    <mergeCell ref="M36:O36"/>
    <mergeCell ref="P36:R36"/>
    <mergeCell ref="S36:U36"/>
    <mergeCell ref="V36:X36"/>
    <mergeCell ref="AE36:AF36"/>
    <mergeCell ref="AE34:AF34"/>
    <mergeCell ref="AG34:AH34"/>
    <mergeCell ref="A35:C35"/>
    <mergeCell ref="D35:F35"/>
    <mergeCell ref="G35:I35"/>
    <mergeCell ref="J35:L35"/>
    <mergeCell ref="M35:O35"/>
    <mergeCell ref="P35:R35"/>
    <mergeCell ref="S35:U35"/>
    <mergeCell ref="V35:X35"/>
    <mergeCell ref="AC35:AD35"/>
    <mergeCell ref="AE35:AF35"/>
    <mergeCell ref="AG35:AH35"/>
    <mergeCell ref="A34:C34"/>
    <mergeCell ref="D34:F34"/>
    <mergeCell ref="G34:I34"/>
    <mergeCell ref="J34:L34"/>
    <mergeCell ref="M34:O34"/>
    <mergeCell ref="P34:R34"/>
    <mergeCell ref="S34:U34"/>
    <mergeCell ref="V34:X34"/>
    <mergeCell ref="AC34:AD34"/>
    <mergeCell ref="A30:V30"/>
    <mergeCell ref="W30:AD30"/>
    <mergeCell ref="AG30:AH30"/>
    <mergeCell ref="A31:V31"/>
    <mergeCell ref="W31:AD31"/>
    <mergeCell ref="AG31:AH31"/>
    <mergeCell ref="A32:X32"/>
    <mergeCell ref="Z32:AH32"/>
    <mergeCell ref="A33:C33"/>
    <mergeCell ref="D33:F33"/>
    <mergeCell ref="G33:I33"/>
    <mergeCell ref="J33:L33"/>
    <mergeCell ref="M33:O33"/>
    <mergeCell ref="P33:R33"/>
    <mergeCell ref="S33:U33"/>
    <mergeCell ref="V33:X33"/>
    <mergeCell ref="AC33:AD33"/>
    <mergeCell ref="AE33:AF33"/>
    <mergeCell ref="AG33:AH33"/>
    <mergeCell ref="A27:V27"/>
    <mergeCell ref="W27:AD27"/>
    <mergeCell ref="AG27:AH27"/>
    <mergeCell ref="A28:V28"/>
    <mergeCell ref="W28:AD28"/>
    <mergeCell ref="AG28:AH28"/>
    <mergeCell ref="A29:V29"/>
    <mergeCell ref="W29:AD29"/>
    <mergeCell ref="AG29:AH29"/>
    <mergeCell ref="A24:V24"/>
    <mergeCell ref="W24:AD24"/>
    <mergeCell ref="AG24:AH24"/>
    <mergeCell ref="A25:V25"/>
    <mergeCell ref="W25:AD25"/>
    <mergeCell ref="AG25:AH25"/>
    <mergeCell ref="A26:V26"/>
    <mergeCell ref="W26:AD26"/>
    <mergeCell ref="AG26:AH26"/>
    <mergeCell ref="A21:V21"/>
    <mergeCell ref="W21:AD21"/>
    <mergeCell ref="AG21:AH21"/>
    <mergeCell ref="A22:V22"/>
    <mergeCell ref="W22:AD22"/>
    <mergeCell ref="AG22:AH22"/>
    <mergeCell ref="A23:V23"/>
    <mergeCell ref="W23:AD23"/>
    <mergeCell ref="AG23:AH23"/>
    <mergeCell ref="A18:V18"/>
    <mergeCell ref="W18:AD18"/>
    <mergeCell ref="AG18:AH18"/>
    <mergeCell ref="A19:V19"/>
    <mergeCell ref="W19:AD19"/>
    <mergeCell ref="AG19:AH19"/>
    <mergeCell ref="A20:V20"/>
    <mergeCell ref="W20:AD20"/>
    <mergeCell ref="AG20:AH20"/>
    <mergeCell ref="W15:AD15"/>
    <mergeCell ref="AG15:AH15"/>
    <mergeCell ref="A16:V16"/>
    <mergeCell ref="W16:AD16"/>
    <mergeCell ref="AG16:AH16"/>
    <mergeCell ref="A15:V15"/>
    <mergeCell ref="A17:V17"/>
    <mergeCell ref="W17:AD17"/>
    <mergeCell ref="AG17:AH17"/>
    <mergeCell ref="A12:V12"/>
    <mergeCell ref="W12:AD12"/>
    <mergeCell ref="AG12:AH12"/>
    <mergeCell ref="A13:V13"/>
    <mergeCell ref="W13:AD13"/>
    <mergeCell ref="AG13:AH13"/>
    <mergeCell ref="A14:V14"/>
    <mergeCell ref="W14:AD14"/>
    <mergeCell ref="AG14:AH14"/>
    <mergeCell ref="S10:T10"/>
    <mergeCell ref="U10:V10"/>
    <mergeCell ref="W10:AD10"/>
    <mergeCell ref="AG10:AH10"/>
    <mergeCell ref="A11:H11"/>
    <mergeCell ref="I11:V11"/>
    <mergeCell ref="W11:AD11"/>
    <mergeCell ref="AG11:AH11"/>
    <mergeCell ref="A10:B10"/>
    <mergeCell ref="C10:E10"/>
    <mergeCell ref="G10:H10"/>
    <mergeCell ref="I10:J10"/>
    <mergeCell ref="L10:M10"/>
    <mergeCell ref="N10:P10"/>
    <mergeCell ref="C9:F9"/>
    <mergeCell ref="G9:H9"/>
    <mergeCell ref="I9:K9"/>
    <mergeCell ref="L9:S9"/>
    <mergeCell ref="T9:V9"/>
    <mergeCell ref="W9:AD9"/>
    <mergeCell ref="W8:AD8"/>
    <mergeCell ref="AG8:AH8"/>
    <mergeCell ref="AG9:AH9"/>
    <mergeCell ref="D7:M7"/>
    <mergeCell ref="N7:Q7"/>
    <mergeCell ref="R7:V7"/>
    <mergeCell ref="W7:AD7"/>
    <mergeCell ref="AG7:AH7"/>
    <mergeCell ref="A8:C8"/>
    <mergeCell ref="D8:G8"/>
    <mergeCell ref="H8:I8"/>
    <mergeCell ref="J8:M8"/>
    <mergeCell ref="Q8:V8"/>
    <mergeCell ref="AC3:AH4"/>
    <mergeCell ref="A5:B5"/>
    <mergeCell ref="C5:F5"/>
    <mergeCell ref="J5:N5"/>
    <mergeCell ref="R5:V5"/>
    <mergeCell ref="W5:AH5"/>
    <mergeCell ref="E6:M6"/>
    <mergeCell ref="N6:Q6"/>
    <mergeCell ref="R6:V6"/>
    <mergeCell ref="W6:AD6"/>
    <mergeCell ref="AE6:AF6"/>
    <mergeCell ref="AG6:AH6"/>
  </mergeCells>
  <printOptions horizontalCentered="1" verticalCentered="1"/>
  <pageMargins left="0.25" right="0.31" top="0.25" bottom="0.21" header="0.25" footer="0.21"/>
  <pageSetup paperSize="5" scale="7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IT764"/>
  <sheetViews>
    <sheetView showGridLines="0" showZeros="0" tabSelected="1" topLeftCell="A16" zoomScale="75" zoomScaleSheetLayoutView="50" workbookViewId="0">
      <selection activeCell="A33" sqref="A33"/>
    </sheetView>
  </sheetViews>
  <sheetFormatPr defaultRowHeight="15.75" customHeight="1"/>
  <cols>
    <col min="1" max="1" width="60.7109375" style="178" customWidth="1"/>
    <col min="2" max="2" width="1.5703125" style="177" customWidth="1"/>
    <col min="3" max="5" width="3.28515625" style="177" customWidth="1"/>
    <col min="6" max="6" width="2" style="177" customWidth="1"/>
    <col min="7" max="7" width="3.5703125" style="177" customWidth="1"/>
    <col min="8" max="8" width="3.7109375" style="177" customWidth="1"/>
    <col min="9" max="9" width="3.5703125" style="249" customWidth="1"/>
    <col min="10" max="10" width="2" style="177" customWidth="1"/>
    <col min="11" max="12" width="3.28515625" style="177" customWidth="1"/>
    <col min="13" max="13" width="2" style="177" customWidth="1"/>
    <col min="14" max="14" width="3" style="177" customWidth="1"/>
    <col min="15" max="15" width="0.85546875" style="177" customWidth="1"/>
    <col min="16" max="16" width="60.7109375" style="210" customWidth="1"/>
    <col min="17" max="17" width="5" style="177" customWidth="1"/>
    <col min="18" max="47" width="9.140625" style="177"/>
    <col min="48" max="16384" width="9.140625" style="178"/>
  </cols>
  <sheetData>
    <row r="1" spans="1:254" s="166" customFormat="1" ht="41.45" customHeight="1">
      <c r="A1" s="162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4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  <c r="BN1" s="165"/>
      <c r="BO1" s="165"/>
      <c r="BP1" s="165"/>
      <c r="BQ1" s="165"/>
      <c r="BR1" s="165"/>
      <c r="BS1" s="165"/>
      <c r="BT1" s="165"/>
      <c r="BU1" s="165"/>
      <c r="BV1" s="165"/>
      <c r="BW1" s="165"/>
      <c r="BX1" s="165"/>
      <c r="BY1" s="165"/>
      <c r="BZ1" s="165"/>
      <c r="CA1" s="165"/>
      <c r="CB1" s="165"/>
      <c r="CC1" s="165"/>
      <c r="CD1" s="165"/>
      <c r="CE1" s="165"/>
      <c r="CF1" s="165"/>
      <c r="CG1" s="165"/>
      <c r="CH1" s="165"/>
      <c r="CI1" s="165"/>
      <c r="CJ1" s="165"/>
      <c r="CK1" s="165"/>
      <c r="CL1" s="165"/>
      <c r="CM1" s="165"/>
      <c r="CN1" s="165"/>
      <c r="CO1" s="165"/>
      <c r="CP1" s="165"/>
      <c r="CQ1" s="165"/>
      <c r="CR1" s="165"/>
      <c r="CS1" s="165"/>
      <c r="CT1" s="165"/>
      <c r="CU1" s="165"/>
      <c r="CV1" s="165"/>
      <c r="CW1" s="165"/>
      <c r="CX1" s="165"/>
      <c r="CY1" s="165"/>
      <c r="CZ1" s="165"/>
      <c r="DA1" s="165"/>
      <c r="DB1" s="165"/>
      <c r="DC1" s="165"/>
      <c r="DD1" s="165"/>
      <c r="DE1" s="165"/>
      <c r="DF1" s="165"/>
      <c r="DG1" s="165"/>
      <c r="DH1" s="165"/>
      <c r="DI1" s="165"/>
      <c r="DJ1" s="165"/>
      <c r="DK1" s="165"/>
      <c r="DL1" s="165"/>
      <c r="DM1" s="165"/>
      <c r="DN1" s="165"/>
      <c r="DO1" s="165"/>
      <c r="DP1" s="165"/>
      <c r="DQ1" s="165"/>
      <c r="DR1" s="165"/>
      <c r="DS1" s="165"/>
      <c r="DT1" s="165"/>
      <c r="DU1" s="165"/>
      <c r="DV1" s="165"/>
      <c r="DW1" s="165"/>
      <c r="DX1" s="165"/>
      <c r="DY1" s="165"/>
      <c r="DZ1" s="165"/>
      <c r="EA1" s="165"/>
      <c r="EB1" s="165"/>
      <c r="EC1" s="165"/>
      <c r="ED1" s="165"/>
      <c r="EE1" s="165"/>
      <c r="EF1" s="165"/>
      <c r="EG1" s="165"/>
      <c r="EH1" s="165"/>
      <c r="EI1" s="165"/>
      <c r="EJ1" s="165"/>
      <c r="EK1" s="165"/>
      <c r="EL1" s="165"/>
      <c r="EM1" s="165"/>
      <c r="EN1" s="165"/>
      <c r="EO1" s="165"/>
      <c r="EP1" s="165"/>
      <c r="EQ1" s="165"/>
      <c r="ER1" s="165"/>
      <c r="ES1" s="165"/>
      <c r="ET1" s="165"/>
      <c r="EU1" s="165"/>
      <c r="EV1" s="165"/>
      <c r="EW1" s="165"/>
      <c r="EX1" s="165"/>
      <c r="EY1" s="165"/>
      <c r="EZ1" s="165"/>
      <c r="FA1" s="165"/>
      <c r="FB1" s="165"/>
      <c r="FC1" s="165"/>
      <c r="FD1" s="165"/>
      <c r="FE1" s="165"/>
      <c r="FF1" s="165"/>
      <c r="FG1" s="165"/>
      <c r="FH1" s="165"/>
      <c r="FI1" s="165"/>
      <c r="FJ1" s="165"/>
      <c r="FK1" s="165"/>
      <c r="FL1" s="165"/>
      <c r="FM1" s="165"/>
      <c r="FN1" s="165"/>
      <c r="FO1" s="165"/>
      <c r="FP1" s="165"/>
      <c r="FQ1" s="165"/>
      <c r="FR1" s="165"/>
      <c r="FS1" s="165"/>
      <c r="FT1" s="165"/>
      <c r="FU1" s="165"/>
      <c r="FV1" s="165"/>
      <c r="FW1" s="165"/>
      <c r="FX1" s="165"/>
      <c r="FY1" s="165"/>
      <c r="FZ1" s="165"/>
      <c r="GA1" s="165"/>
      <c r="GB1" s="165"/>
      <c r="GC1" s="165"/>
      <c r="GD1" s="165"/>
      <c r="GE1" s="165"/>
      <c r="GF1" s="165"/>
      <c r="GG1" s="165"/>
      <c r="GH1" s="165"/>
      <c r="GI1" s="165"/>
      <c r="GJ1" s="165"/>
      <c r="GK1" s="165"/>
      <c r="GL1" s="165"/>
      <c r="GM1" s="165"/>
      <c r="GN1" s="165"/>
      <c r="GO1" s="165"/>
      <c r="GP1" s="165"/>
      <c r="GQ1" s="165"/>
      <c r="GR1" s="165"/>
      <c r="GS1" s="165"/>
      <c r="GT1" s="165"/>
      <c r="GU1" s="165"/>
      <c r="GV1" s="165"/>
      <c r="GW1" s="165"/>
      <c r="GX1" s="165"/>
      <c r="GY1" s="165"/>
      <c r="GZ1" s="165"/>
      <c r="HA1" s="165"/>
      <c r="HB1" s="165"/>
      <c r="HC1" s="165"/>
      <c r="HD1" s="165"/>
      <c r="HE1" s="165"/>
      <c r="HF1" s="165"/>
      <c r="HG1" s="165"/>
      <c r="HH1" s="165"/>
      <c r="HI1" s="165"/>
      <c r="HJ1" s="165"/>
      <c r="HK1" s="165"/>
      <c r="HL1" s="165"/>
      <c r="HM1" s="165"/>
      <c r="HN1" s="165"/>
      <c r="HO1" s="165"/>
      <c r="HP1" s="165"/>
      <c r="HQ1" s="165"/>
      <c r="HR1" s="165"/>
      <c r="HS1" s="165"/>
      <c r="HT1" s="165"/>
      <c r="HU1" s="165"/>
      <c r="HV1" s="165"/>
      <c r="HW1" s="165"/>
      <c r="HX1" s="165"/>
      <c r="HY1" s="165"/>
      <c r="HZ1" s="165"/>
      <c r="IA1" s="165"/>
      <c r="IB1" s="165"/>
      <c r="IC1" s="165"/>
      <c r="ID1" s="165"/>
      <c r="IE1" s="165"/>
      <c r="IF1" s="165"/>
      <c r="IG1" s="165"/>
      <c r="IH1" s="165"/>
      <c r="II1" s="165"/>
      <c r="IJ1" s="165"/>
      <c r="IK1" s="165"/>
      <c r="IL1" s="165"/>
      <c r="IM1" s="165"/>
      <c r="IN1" s="165"/>
      <c r="IO1" s="165"/>
      <c r="IP1" s="165"/>
      <c r="IQ1" s="165"/>
      <c r="IR1" s="165"/>
      <c r="IS1" s="165"/>
      <c r="IT1" s="165"/>
    </row>
    <row r="2" spans="1:254" s="166" customFormat="1" ht="45.6" customHeight="1">
      <c r="A2" s="167"/>
      <c r="B2" s="165"/>
      <c r="C2" s="168"/>
      <c r="D2" s="168"/>
      <c r="E2" s="168"/>
      <c r="F2" s="169" t="s">
        <v>191</v>
      </c>
      <c r="G2" s="168"/>
      <c r="H2" s="168"/>
      <c r="I2" s="168"/>
      <c r="J2" s="168"/>
      <c r="K2" s="168"/>
      <c r="L2" s="168"/>
      <c r="M2" s="168"/>
      <c r="N2" s="168"/>
      <c r="O2" s="168"/>
      <c r="P2" s="170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  <c r="AR2" s="165"/>
      <c r="AS2" s="165"/>
      <c r="AT2" s="165"/>
      <c r="AU2" s="165"/>
      <c r="AV2" s="165"/>
      <c r="AW2" s="165"/>
      <c r="AX2" s="165"/>
      <c r="AY2" s="165"/>
      <c r="AZ2" s="165"/>
      <c r="BA2" s="165"/>
      <c r="BB2" s="165"/>
      <c r="BC2" s="165"/>
      <c r="BD2" s="165"/>
      <c r="BE2" s="165"/>
      <c r="BF2" s="165"/>
      <c r="BG2" s="165"/>
      <c r="BH2" s="165"/>
      <c r="BI2" s="165"/>
      <c r="BJ2" s="165"/>
      <c r="BK2" s="165"/>
      <c r="BL2" s="165"/>
      <c r="BM2" s="165"/>
      <c r="BN2" s="165"/>
      <c r="BO2" s="165"/>
      <c r="BP2" s="165"/>
      <c r="BQ2" s="165"/>
      <c r="BR2" s="165"/>
      <c r="BS2" s="165"/>
      <c r="BT2" s="165"/>
      <c r="BU2" s="165"/>
      <c r="BV2" s="165"/>
      <c r="BW2" s="165"/>
      <c r="BX2" s="165"/>
      <c r="BY2" s="165"/>
      <c r="BZ2" s="165"/>
      <c r="CA2" s="165"/>
      <c r="CB2" s="165"/>
      <c r="CC2" s="165"/>
      <c r="CD2" s="165"/>
      <c r="CE2" s="165"/>
      <c r="CF2" s="165"/>
      <c r="CG2" s="165"/>
      <c r="CH2" s="165"/>
      <c r="CI2" s="165"/>
      <c r="CJ2" s="165"/>
      <c r="CK2" s="165"/>
      <c r="CL2" s="165"/>
      <c r="CM2" s="165"/>
      <c r="CN2" s="165"/>
      <c r="CO2" s="165"/>
      <c r="CP2" s="165"/>
      <c r="CQ2" s="165"/>
      <c r="CR2" s="165"/>
      <c r="CS2" s="165"/>
      <c r="CT2" s="165"/>
      <c r="CU2" s="165"/>
      <c r="CV2" s="165"/>
      <c r="CW2" s="165"/>
      <c r="CX2" s="165"/>
      <c r="CY2" s="165"/>
      <c r="CZ2" s="165"/>
      <c r="DA2" s="165"/>
      <c r="DB2" s="165"/>
      <c r="DC2" s="165"/>
      <c r="DD2" s="165"/>
      <c r="DE2" s="165"/>
      <c r="DF2" s="165"/>
      <c r="DG2" s="165"/>
      <c r="DH2" s="165"/>
      <c r="DI2" s="165"/>
      <c r="DJ2" s="165"/>
      <c r="DK2" s="165"/>
      <c r="DL2" s="165"/>
      <c r="DM2" s="165"/>
      <c r="DN2" s="165"/>
      <c r="DO2" s="165"/>
      <c r="DP2" s="165"/>
      <c r="DQ2" s="165"/>
      <c r="DR2" s="165"/>
      <c r="DS2" s="165"/>
      <c r="DT2" s="165"/>
      <c r="DU2" s="165"/>
      <c r="DV2" s="165"/>
      <c r="DW2" s="165"/>
      <c r="DX2" s="165"/>
      <c r="DY2" s="165"/>
      <c r="DZ2" s="165"/>
      <c r="EA2" s="165"/>
      <c r="EB2" s="165"/>
      <c r="EC2" s="165"/>
      <c r="ED2" s="165"/>
      <c r="EE2" s="165"/>
      <c r="EF2" s="165"/>
      <c r="EG2" s="165"/>
      <c r="EH2" s="165"/>
      <c r="EI2" s="165"/>
      <c r="EJ2" s="165"/>
      <c r="EK2" s="165"/>
      <c r="EL2" s="165"/>
      <c r="EM2" s="165"/>
      <c r="EN2" s="165"/>
      <c r="EO2" s="165"/>
      <c r="EP2" s="165"/>
      <c r="EQ2" s="165"/>
      <c r="ER2" s="165"/>
      <c r="ES2" s="165"/>
      <c r="ET2" s="165"/>
      <c r="EU2" s="165"/>
      <c r="EV2" s="165"/>
      <c r="EW2" s="165"/>
      <c r="EX2" s="165"/>
      <c r="EY2" s="165"/>
      <c r="EZ2" s="165"/>
      <c r="FA2" s="165"/>
      <c r="FB2" s="165"/>
      <c r="FC2" s="165"/>
      <c r="FD2" s="165"/>
      <c r="FE2" s="165"/>
      <c r="FF2" s="165"/>
      <c r="FG2" s="165"/>
      <c r="FH2" s="165"/>
      <c r="FI2" s="165"/>
      <c r="FJ2" s="165"/>
      <c r="FK2" s="165"/>
      <c r="FL2" s="165"/>
      <c r="FM2" s="165"/>
      <c r="FN2" s="165"/>
      <c r="FO2" s="165"/>
      <c r="FP2" s="165"/>
      <c r="FQ2" s="165"/>
      <c r="FR2" s="165"/>
      <c r="FS2" s="165"/>
      <c r="FT2" s="165"/>
      <c r="FU2" s="165"/>
      <c r="FV2" s="165"/>
      <c r="FW2" s="165"/>
      <c r="FX2" s="165"/>
      <c r="FY2" s="165"/>
      <c r="FZ2" s="165"/>
      <c r="GA2" s="165"/>
      <c r="GB2" s="165"/>
      <c r="GC2" s="165"/>
      <c r="GD2" s="165"/>
      <c r="GE2" s="165"/>
      <c r="GF2" s="165"/>
      <c r="GG2" s="165"/>
      <c r="GH2" s="165"/>
      <c r="GI2" s="165"/>
      <c r="GJ2" s="165"/>
      <c r="GK2" s="165"/>
      <c r="GL2" s="165"/>
      <c r="GM2" s="165"/>
      <c r="GN2" s="165"/>
      <c r="GO2" s="165"/>
      <c r="GP2" s="165"/>
      <c r="GQ2" s="165"/>
      <c r="GR2" s="165"/>
      <c r="GS2" s="165"/>
      <c r="GT2" s="165"/>
      <c r="GU2" s="165"/>
      <c r="GV2" s="165"/>
      <c r="GW2" s="165"/>
      <c r="GX2" s="165"/>
      <c r="GY2" s="165"/>
      <c r="GZ2" s="165"/>
      <c r="HA2" s="165"/>
      <c r="HB2" s="165"/>
      <c r="HC2" s="165"/>
      <c r="HD2" s="165"/>
      <c r="HE2" s="165"/>
      <c r="HF2" s="165"/>
      <c r="HG2" s="165"/>
      <c r="HH2" s="165"/>
      <c r="HI2" s="165"/>
      <c r="HJ2" s="165"/>
      <c r="HK2" s="165"/>
      <c r="HL2" s="165"/>
      <c r="HM2" s="165"/>
      <c r="HN2" s="165"/>
      <c r="HO2" s="165"/>
      <c r="HP2" s="165"/>
      <c r="HQ2" s="165"/>
      <c r="HR2" s="165"/>
      <c r="HS2" s="165"/>
      <c r="HT2" s="165"/>
      <c r="HU2" s="165"/>
      <c r="HV2" s="165"/>
      <c r="HW2" s="165"/>
      <c r="HX2" s="165"/>
      <c r="HY2" s="165"/>
      <c r="HZ2" s="165"/>
      <c r="IA2" s="165"/>
      <c r="IB2" s="165"/>
      <c r="IC2" s="165"/>
      <c r="ID2" s="165"/>
      <c r="IE2" s="165"/>
      <c r="IF2" s="165"/>
      <c r="IG2" s="165"/>
      <c r="IH2" s="165"/>
      <c r="II2" s="165"/>
      <c r="IJ2" s="165"/>
      <c r="IK2" s="165"/>
      <c r="IL2" s="165"/>
      <c r="IM2" s="165"/>
      <c r="IN2" s="165"/>
      <c r="IO2" s="165"/>
      <c r="IP2" s="165"/>
      <c r="IQ2" s="165"/>
      <c r="IR2" s="165"/>
      <c r="IS2" s="165"/>
      <c r="IT2" s="165"/>
    </row>
    <row r="3" spans="1:254" s="173" customFormat="1" ht="43.15" customHeight="1">
      <c r="A3" s="479" t="s">
        <v>208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1"/>
      <c r="Q3" s="171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</row>
    <row r="4" spans="1:254" ht="10.9" customHeight="1">
      <c r="A4" s="174"/>
      <c r="B4" s="482" t="s">
        <v>252</v>
      </c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175"/>
      <c r="Q4" s="176"/>
      <c r="AH4" s="178"/>
      <c r="AI4" s="178"/>
      <c r="AJ4" s="178"/>
      <c r="AK4" s="178"/>
      <c r="AL4" s="178"/>
      <c r="AM4" s="178"/>
      <c r="AN4" s="178"/>
      <c r="AO4" s="178"/>
      <c r="AP4" s="178"/>
      <c r="AQ4" s="178"/>
      <c r="AR4" s="178"/>
      <c r="AS4" s="178"/>
      <c r="AT4" s="178"/>
      <c r="AU4" s="178"/>
    </row>
    <row r="5" spans="1:254" ht="28.9" customHeight="1">
      <c r="A5" s="483" t="s">
        <v>253</v>
      </c>
      <c r="B5" s="484"/>
      <c r="C5" s="484"/>
      <c r="D5" s="484"/>
      <c r="E5" s="484"/>
      <c r="F5" s="484"/>
      <c r="G5" s="484"/>
      <c r="H5" s="484"/>
      <c r="I5" s="484"/>
      <c r="J5" s="484"/>
      <c r="K5" s="484"/>
      <c r="L5" s="484"/>
      <c r="M5" s="484"/>
      <c r="N5" s="484"/>
      <c r="O5" s="484"/>
      <c r="P5" s="485"/>
      <c r="Q5" s="179"/>
      <c r="AH5" s="178"/>
      <c r="AI5" s="178"/>
      <c r="AJ5" s="178"/>
      <c r="AK5" s="178"/>
      <c r="AL5" s="178"/>
      <c r="AM5" s="178"/>
      <c r="AN5" s="178"/>
      <c r="AO5" s="178"/>
      <c r="AP5" s="178"/>
      <c r="AQ5" s="178"/>
      <c r="AR5" s="178"/>
      <c r="AS5" s="178"/>
      <c r="AT5" s="178"/>
      <c r="AU5" s="178"/>
    </row>
    <row r="6" spans="1:254" ht="15.75" customHeight="1">
      <c r="A6" s="180"/>
      <c r="B6" s="181"/>
      <c r="C6" s="181"/>
      <c r="D6" s="182"/>
      <c r="E6" s="181"/>
      <c r="F6" s="181"/>
      <c r="G6" s="181"/>
      <c r="H6" s="181"/>
      <c r="I6" s="183"/>
      <c r="J6" s="181"/>
      <c r="K6" s="181"/>
      <c r="L6" s="182"/>
      <c r="M6" s="181"/>
      <c r="N6" s="181"/>
      <c r="O6" s="181"/>
      <c r="P6" s="184"/>
    </row>
    <row r="7" spans="1:254" ht="15.75" customHeight="1">
      <c r="A7" s="174"/>
      <c r="B7" s="185"/>
      <c r="C7" s="186"/>
      <c r="D7" s="186"/>
      <c r="E7" s="187"/>
      <c r="F7" s="185"/>
      <c r="G7" s="185"/>
      <c r="H7" s="188"/>
      <c r="I7" s="188"/>
      <c r="J7" s="185"/>
      <c r="K7" s="189"/>
      <c r="L7" s="190"/>
      <c r="M7" s="186"/>
      <c r="N7" s="188"/>
      <c r="O7" s="188"/>
      <c r="P7" s="191" t="s">
        <v>254</v>
      </c>
      <c r="Q7" s="192"/>
      <c r="R7" s="192"/>
    </row>
    <row r="8" spans="1:254" ht="15.75" customHeight="1">
      <c r="A8" s="193" t="s">
        <v>255</v>
      </c>
      <c r="B8" s="185"/>
      <c r="C8" s="186"/>
      <c r="D8" s="186"/>
      <c r="E8" s="187"/>
      <c r="F8" s="185"/>
      <c r="G8" s="188"/>
      <c r="H8" s="188"/>
      <c r="I8" s="188"/>
      <c r="J8" s="185"/>
      <c r="K8" s="189"/>
      <c r="L8" s="190"/>
      <c r="M8" s="186"/>
      <c r="N8" s="188"/>
      <c r="O8" s="188"/>
      <c r="P8" s="191" t="s">
        <v>256</v>
      </c>
      <c r="R8" s="192"/>
    </row>
    <row r="9" spans="1:254" ht="15.75" customHeight="1">
      <c r="A9" s="193" t="s">
        <v>257</v>
      </c>
      <c r="B9" s="185"/>
      <c r="C9" s="186"/>
      <c r="D9" s="186"/>
      <c r="E9" s="187"/>
      <c r="F9" s="185"/>
      <c r="G9" s="188"/>
      <c r="H9" s="188"/>
      <c r="I9" s="188"/>
      <c r="J9" s="185"/>
      <c r="K9" s="189"/>
      <c r="L9" s="190"/>
      <c r="M9" s="186"/>
      <c r="N9" s="188"/>
      <c r="O9" s="188"/>
      <c r="P9" s="194"/>
      <c r="Q9" s="192"/>
      <c r="R9" s="192"/>
    </row>
    <row r="10" spans="1:254" ht="15.75" customHeight="1">
      <c r="A10" s="193"/>
      <c r="B10" s="185"/>
      <c r="C10" s="195"/>
      <c r="D10" s="186"/>
      <c r="E10" s="187"/>
      <c r="F10" s="185"/>
      <c r="G10" s="188"/>
      <c r="H10" s="188"/>
      <c r="I10" s="188"/>
      <c r="J10" s="185"/>
      <c r="K10" s="189"/>
      <c r="L10" s="190"/>
      <c r="M10" s="190"/>
      <c r="N10" s="185"/>
      <c r="O10" s="185"/>
      <c r="P10" s="194" t="s">
        <v>258</v>
      </c>
      <c r="Q10" s="192"/>
      <c r="R10" s="192"/>
    </row>
    <row r="11" spans="1:254" ht="15.75" customHeight="1">
      <c r="A11" s="174"/>
      <c r="B11" s="185"/>
      <c r="C11" s="195"/>
      <c r="D11" s="186"/>
      <c r="E11" s="187"/>
      <c r="F11" s="185"/>
      <c r="G11" s="188"/>
      <c r="H11" s="188"/>
      <c r="I11" s="188"/>
      <c r="J11" s="185"/>
      <c r="K11" s="189"/>
      <c r="L11" s="190"/>
      <c r="M11" s="190"/>
      <c r="N11" s="185"/>
      <c r="O11" s="185"/>
      <c r="P11" s="191" t="s">
        <v>259</v>
      </c>
      <c r="Q11" s="192"/>
      <c r="R11" s="192"/>
    </row>
    <row r="12" spans="1:254" ht="15.75" customHeight="1">
      <c r="A12" s="174"/>
      <c r="B12" s="185"/>
      <c r="C12" s="195"/>
      <c r="D12" s="186"/>
      <c r="E12" s="187"/>
      <c r="F12" s="185"/>
      <c r="G12" s="188"/>
      <c r="H12" s="188"/>
      <c r="I12" s="188"/>
      <c r="J12" s="185"/>
      <c r="K12" s="189"/>
      <c r="L12" s="190"/>
      <c r="M12" s="190"/>
      <c r="N12" s="185"/>
      <c r="O12" s="185"/>
      <c r="P12" s="191" t="s">
        <v>260</v>
      </c>
      <c r="Q12" s="192"/>
      <c r="R12" s="192"/>
    </row>
    <row r="13" spans="1:254" ht="15.75" customHeight="1">
      <c r="A13" s="174"/>
      <c r="B13" s="185"/>
      <c r="C13" s="195"/>
      <c r="D13" s="186"/>
      <c r="E13" s="187"/>
      <c r="F13" s="185"/>
      <c r="G13" s="188"/>
      <c r="H13" s="188"/>
      <c r="I13" s="188"/>
      <c r="J13" s="185"/>
      <c r="K13" s="189"/>
      <c r="L13" s="190"/>
      <c r="M13" s="190"/>
      <c r="N13" s="185"/>
      <c r="O13" s="185"/>
      <c r="P13" s="191" t="s">
        <v>261</v>
      </c>
      <c r="Q13" s="192"/>
      <c r="R13" s="192"/>
    </row>
    <row r="14" spans="1:254" ht="15.75" customHeight="1">
      <c r="A14" s="193" t="s">
        <v>262</v>
      </c>
      <c r="B14" s="185"/>
      <c r="C14" s="195"/>
      <c r="D14" s="186"/>
      <c r="E14" s="187"/>
      <c r="F14" s="185"/>
      <c r="G14" s="188"/>
      <c r="H14" s="188"/>
      <c r="I14" s="188"/>
      <c r="J14" s="185"/>
      <c r="K14" s="189"/>
      <c r="L14" s="190"/>
      <c r="M14" s="190"/>
      <c r="N14" s="185"/>
      <c r="O14" s="185"/>
      <c r="P14" s="194"/>
      <c r="Q14" s="192"/>
      <c r="R14" s="192"/>
    </row>
    <row r="15" spans="1:254" ht="15.75" customHeight="1">
      <c r="A15" s="193" t="s">
        <v>263</v>
      </c>
      <c r="B15" s="185"/>
      <c r="C15" s="195"/>
      <c r="D15" s="186"/>
      <c r="E15" s="187"/>
      <c r="F15" s="185"/>
      <c r="G15" s="188"/>
      <c r="H15" s="188"/>
      <c r="I15" s="188"/>
      <c r="J15" s="185"/>
      <c r="K15" s="189"/>
      <c r="L15" s="190"/>
      <c r="M15" s="190"/>
      <c r="N15" s="185"/>
      <c r="O15" s="185"/>
      <c r="P15" s="196" t="s">
        <v>264</v>
      </c>
      <c r="Q15" s="192"/>
      <c r="R15" s="192"/>
    </row>
    <row r="16" spans="1:254" ht="15.75" customHeight="1">
      <c r="A16" s="193"/>
      <c r="B16" s="185"/>
      <c r="C16" s="197"/>
      <c r="D16" s="198"/>
      <c r="E16" s="187"/>
      <c r="F16" s="185"/>
      <c r="G16" s="188"/>
      <c r="H16" s="188"/>
      <c r="I16" s="188"/>
      <c r="J16" s="185"/>
      <c r="K16" s="199"/>
      <c r="L16" s="190"/>
      <c r="M16" s="197"/>
      <c r="N16" s="185"/>
      <c r="O16" s="185"/>
      <c r="P16" s="194"/>
      <c r="Q16" s="192"/>
      <c r="R16" s="192"/>
    </row>
    <row r="17" spans="1:18" ht="15.75" customHeight="1">
      <c r="A17" s="193"/>
      <c r="B17" s="185"/>
      <c r="C17" s="185"/>
      <c r="D17" s="198"/>
      <c r="E17" s="187"/>
      <c r="F17" s="185"/>
      <c r="G17" s="188"/>
      <c r="H17" s="188"/>
      <c r="I17" s="188"/>
      <c r="J17" s="185"/>
      <c r="K17" s="199"/>
      <c r="L17" s="190"/>
      <c r="M17" s="185"/>
      <c r="N17" s="185"/>
      <c r="O17" s="185"/>
      <c r="P17" s="194"/>
      <c r="Q17" s="192"/>
      <c r="R17" s="192"/>
    </row>
    <row r="18" spans="1:18" ht="15.75" customHeight="1">
      <c r="A18" s="174"/>
      <c r="B18" s="185"/>
      <c r="C18" s="185"/>
      <c r="D18" s="198"/>
      <c r="E18" s="187"/>
      <c r="F18" s="185"/>
      <c r="G18" s="188"/>
      <c r="H18" s="188"/>
      <c r="I18" s="188"/>
      <c r="J18" s="185"/>
      <c r="K18" s="199"/>
      <c r="L18" s="190"/>
      <c r="M18" s="185"/>
      <c r="N18" s="185"/>
      <c r="O18" s="185"/>
      <c r="P18" s="194"/>
      <c r="Q18" s="192"/>
      <c r="R18" s="192"/>
    </row>
    <row r="19" spans="1:18" ht="15.75" customHeight="1">
      <c r="A19" s="174"/>
      <c r="B19" s="185"/>
      <c r="C19" s="185"/>
      <c r="D19" s="198"/>
      <c r="E19" s="187"/>
      <c r="F19" s="185"/>
      <c r="G19" s="188"/>
      <c r="H19" s="188"/>
      <c r="I19" s="188"/>
      <c r="J19" s="185"/>
      <c r="K19" s="199"/>
      <c r="L19" s="190"/>
      <c r="M19" s="185"/>
      <c r="N19" s="185"/>
      <c r="O19" s="185"/>
      <c r="P19" s="194"/>
      <c r="Q19" s="192"/>
      <c r="R19" s="192"/>
    </row>
    <row r="20" spans="1:18" ht="15.75" customHeight="1">
      <c r="A20" s="174"/>
      <c r="B20" s="185"/>
      <c r="C20" s="185"/>
      <c r="D20" s="198"/>
      <c r="E20" s="187"/>
      <c r="F20" s="185"/>
      <c r="G20" s="188"/>
      <c r="H20" s="188"/>
      <c r="I20" s="188"/>
      <c r="J20" s="185"/>
      <c r="K20" s="199"/>
      <c r="L20" s="190"/>
      <c r="M20" s="185"/>
      <c r="N20" s="185"/>
      <c r="O20" s="185"/>
      <c r="P20" s="194"/>
      <c r="Q20" s="192"/>
      <c r="R20" s="192"/>
    </row>
    <row r="21" spans="1:18" ht="15.75" customHeight="1">
      <c r="A21" s="200" t="s">
        <v>265</v>
      </c>
      <c r="B21" s="185"/>
      <c r="C21" s="185"/>
      <c r="D21" s="198"/>
      <c r="E21" s="187"/>
      <c r="F21" s="185"/>
      <c r="G21" s="188"/>
      <c r="H21" s="188"/>
      <c r="I21" s="188"/>
      <c r="J21" s="185"/>
      <c r="K21" s="199"/>
      <c r="L21" s="190"/>
      <c r="M21" s="185"/>
      <c r="N21" s="185"/>
      <c r="O21" s="185"/>
      <c r="P21" s="194"/>
      <c r="Q21" s="192"/>
      <c r="R21" s="192"/>
    </row>
    <row r="22" spans="1:18" ht="15.75" customHeight="1">
      <c r="A22" s="201" t="s">
        <v>266</v>
      </c>
      <c r="B22" s="185"/>
      <c r="C22" s="185"/>
      <c r="D22" s="198"/>
      <c r="E22" s="187"/>
      <c r="F22" s="185"/>
      <c r="G22" s="185"/>
      <c r="H22" s="188"/>
      <c r="I22" s="188"/>
      <c r="J22" s="185"/>
      <c r="K22" s="199"/>
      <c r="L22" s="190"/>
      <c r="M22" s="185"/>
      <c r="N22" s="185"/>
      <c r="O22" s="185"/>
      <c r="P22" s="194"/>
      <c r="Q22" s="192"/>
      <c r="R22" s="192"/>
    </row>
    <row r="23" spans="1:18" ht="15.75" customHeight="1">
      <c r="A23" s="202" t="s">
        <v>267</v>
      </c>
      <c r="B23" s="185"/>
      <c r="C23" s="185"/>
      <c r="D23" s="188"/>
      <c r="E23" s="198"/>
      <c r="F23" s="185"/>
      <c r="G23" s="188"/>
      <c r="H23" s="188"/>
      <c r="I23" s="188"/>
      <c r="J23" s="185"/>
      <c r="K23" s="190"/>
      <c r="L23" s="188"/>
      <c r="M23" s="185"/>
      <c r="N23" s="185"/>
      <c r="O23" s="185"/>
      <c r="P23" s="191" t="s">
        <v>268</v>
      </c>
      <c r="Q23" s="192"/>
      <c r="R23" s="192"/>
    </row>
    <row r="24" spans="1:18" ht="15.75" customHeight="1">
      <c r="A24" s="202" t="s">
        <v>269</v>
      </c>
      <c r="B24" s="185"/>
      <c r="C24" s="185"/>
      <c r="D24" s="188"/>
      <c r="E24" s="198"/>
      <c r="F24" s="185"/>
      <c r="G24" s="188"/>
      <c r="H24" s="188"/>
      <c r="I24" s="188"/>
      <c r="J24" s="185"/>
      <c r="K24" s="190"/>
      <c r="L24" s="188"/>
      <c r="M24" s="185"/>
      <c r="N24" s="185"/>
      <c r="O24" s="185"/>
      <c r="P24" s="194"/>
      <c r="Q24" s="192"/>
      <c r="R24" s="192"/>
    </row>
    <row r="25" spans="1:18" ht="15.75" customHeight="1" thickBot="1">
      <c r="A25" s="174"/>
      <c r="B25" s="185"/>
      <c r="C25" s="185"/>
      <c r="D25" s="188"/>
      <c r="E25" s="198"/>
      <c r="F25" s="185"/>
      <c r="G25" s="188"/>
      <c r="H25" s="188"/>
      <c r="I25" s="188"/>
      <c r="J25" s="185"/>
      <c r="K25" s="190"/>
      <c r="L25" s="188"/>
      <c r="M25" s="185"/>
      <c r="N25" s="185"/>
      <c r="O25" s="185"/>
      <c r="P25" s="194"/>
      <c r="Q25" s="192"/>
      <c r="R25" s="192"/>
    </row>
    <row r="26" spans="1:18" ht="15.75" customHeight="1">
      <c r="A26" s="174"/>
      <c r="B26" s="185"/>
      <c r="C26" s="185"/>
      <c r="D26" s="188"/>
      <c r="E26" s="198"/>
      <c r="F26" s="185"/>
      <c r="G26" s="188"/>
      <c r="H26" s="188"/>
      <c r="I26" s="188"/>
      <c r="J26" s="185"/>
      <c r="K26" s="190"/>
      <c r="L26" s="188"/>
      <c r="M26" s="185"/>
      <c r="N26" s="185"/>
      <c r="O26" s="185"/>
      <c r="P26" s="203" t="s">
        <v>270</v>
      </c>
      <c r="Q26" s="192"/>
      <c r="R26" s="192"/>
    </row>
    <row r="27" spans="1:18" ht="15.75" customHeight="1">
      <c r="A27" s="174"/>
      <c r="B27" s="185"/>
      <c r="C27" s="185"/>
      <c r="D27" s="188"/>
      <c r="E27" s="198"/>
      <c r="F27" s="185"/>
      <c r="G27" s="188"/>
      <c r="H27" s="188"/>
      <c r="I27" s="188"/>
      <c r="J27" s="185"/>
      <c r="K27" s="190"/>
      <c r="L27" s="188"/>
      <c r="M27" s="185"/>
      <c r="N27" s="185"/>
      <c r="O27" s="185"/>
      <c r="P27" s="204" t="s">
        <v>271</v>
      </c>
      <c r="Q27" s="192"/>
      <c r="R27" s="192"/>
    </row>
    <row r="28" spans="1:18" ht="15.75" customHeight="1">
      <c r="A28" s="174"/>
      <c r="B28" s="185"/>
      <c r="C28" s="185"/>
      <c r="D28" s="188"/>
      <c r="E28" s="198"/>
      <c r="F28" s="185"/>
      <c r="G28" s="185"/>
      <c r="H28" s="188"/>
      <c r="I28" s="188"/>
      <c r="J28" s="185"/>
      <c r="K28" s="190"/>
      <c r="L28" s="188"/>
      <c r="M28" s="185"/>
      <c r="N28" s="185"/>
      <c r="O28" s="185"/>
      <c r="P28" s="204" t="s">
        <v>272</v>
      </c>
      <c r="Q28" s="192"/>
      <c r="R28" s="192"/>
    </row>
    <row r="29" spans="1:18" ht="15.75" customHeight="1">
      <c r="A29" s="174"/>
      <c r="B29" s="185"/>
      <c r="C29" s="185"/>
      <c r="D29" s="188"/>
      <c r="E29" s="198"/>
      <c r="F29" s="185"/>
      <c r="G29" s="185"/>
      <c r="H29" s="188"/>
      <c r="I29" s="188"/>
      <c r="J29" s="185"/>
      <c r="K29" s="190"/>
      <c r="L29" s="188"/>
      <c r="M29" s="185"/>
      <c r="N29" s="185"/>
      <c r="O29" s="185"/>
      <c r="P29" s="204" t="s">
        <v>305</v>
      </c>
      <c r="Q29" s="192"/>
      <c r="R29" s="192"/>
    </row>
    <row r="30" spans="1:18" ht="15.75" customHeight="1">
      <c r="A30" s="174"/>
      <c r="B30" s="185"/>
      <c r="C30" s="185"/>
      <c r="D30" s="188"/>
      <c r="E30" s="198"/>
      <c r="F30" s="185"/>
      <c r="G30" s="185"/>
      <c r="H30" s="188"/>
      <c r="I30" s="188"/>
      <c r="J30" s="185"/>
      <c r="K30" s="190"/>
      <c r="L30" s="188"/>
      <c r="M30" s="185"/>
      <c r="N30" s="185"/>
      <c r="O30" s="185"/>
      <c r="P30" s="204" t="s">
        <v>273</v>
      </c>
      <c r="Q30" s="192"/>
      <c r="R30" s="192"/>
    </row>
    <row r="31" spans="1:18" ht="15.75" customHeight="1">
      <c r="B31" s="185"/>
      <c r="C31" s="185"/>
      <c r="D31" s="188"/>
      <c r="E31" s="198"/>
      <c r="F31" s="185"/>
      <c r="G31" s="185"/>
      <c r="H31" s="188"/>
      <c r="I31" s="188"/>
      <c r="J31" s="185"/>
      <c r="K31" s="190"/>
      <c r="L31" s="188"/>
      <c r="M31" s="185"/>
      <c r="N31" s="185"/>
      <c r="O31" s="185"/>
      <c r="P31" s="204" t="s">
        <v>249</v>
      </c>
      <c r="R31" s="192"/>
    </row>
    <row r="32" spans="1:18" ht="15.75" customHeight="1">
      <c r="B32" s="185"/>
      <c r="C32" s="185"/>
      <c r="D32" s="188"/>
      <c r="E32" s="198"/>
      <c r="F32" s="185"/>
      <c r="G32" s="185"/>
      <c r="H32" s="188"/>
      <c r="I32" s="188"/>
      <c r="J32" s="185"/>
      <c r="K32" s="190"/>
      <c r="L32" s="188"/>
      <c r="M32" s="185"/>
      <c r="N32" s="185"/>
      <c r="O32" s="185"/>
      <c r="P32" s="204" t="s">
        <v>250</v>
      </c>
      <c r="Q32" s="205"/>
      <c r="R32" s="192"/>
    </row>
    <row r="33" spans="1:18" ht="15.75" customHeight="1">
      <c r="B33" s="185"/>
      <c r="C33" s="185"/>
      <c r="D33" s="188"/>
      <c r="E33" s="198"/>
      <c r="F33" s="185"/>
      <c r="G33" s="185"/>
      <c r="H33" s="188"/>
      <c r="I33" s="188"/>
      <c r="J33" s="185"/>
      <c r="K33" s="190"/>
      <c r="L33" s="188"/>
      <c r="M33" s="185"/>
      <c r="N33" s="185"/>
      <c r="O33" s="185"/>
      <c r="P33" s="204" t="s">
        <v>251</v>
      </c>
      <c r="Q33" s="205"/>
      <c r="R33" s="192"/>
    </row>
    <row r="34" spans="1:18" ht="15.75" customHeight="1" thickBot="1">
      <c r="B34" s="185"/>
      <c r="C34" s="185"/>
      <c r="D34" s="188"/>
      <c r="E34" s="198"/>
      <c r="F34" s="185"/>
      <c r="G34" s="185"/>
      <c r="H34" s="188"/>
      <c r="I34" s="188"/>
      <c r="J34" s="185"/>
      <c r="K34" s="190"/>
      <c r="L34" s="188"/>
      <c r="M34" s="185"/>
      <c r="N34" s="185"/>
      <c r="O34" s="185"/>
      <c r="P34" s="206" t="s">
        <v>274</v>
      </c>
      <c r="Q34" s="205"/>
      <c r="R34" s="192"/>
    </row>
    <row r="35" spans="1:18" ht="15.75" customHeight="1">
      <c r="B35" s="185"/>
      <c r="C35" s="185"/>
      <c r="D35" s="188"/>
      <c r="E35" s="198"/>
      <c r="F35" s="185"/>
      <c r="G35" s="185"/>
      <c r="H35" s="188"/>
      <c r="I35" s="188"/>
      <c r="J35" s="185"/>
      <c r="K35" s="190"/>
      <c r="L35" s="188"/>
      <c r="M35" s="185"/>
      <c r="N35" s="185"/>
      <c r="O35" s="185"/>
      <c r="P35" s="191"/>
      <c r="Q35" s="192"/>
      <c r="R35" s="192"/>
    </row>
    <row r="36" spans="1:18" ht="15.75" customHeight="1">
      <c r="A36" s="207" t="s">
        <v>306</v>
      </c>
      <c r="B36" s="185"/>
      <c r="C36" s="185"/>
      <c r="D36" s="188"/>
      <c r="E36" s="198"/>
      <c r="F36" s="185"/>
      <c r="G36" s="185"/>
      <c r="H36" s="188"/>
      <c r="I36" s="188"/>
      <c r="J36" s="185"/>
      <c r="K36" s="190"/>
      <c r="L36" s="188"/>
      <c r="M36" s="185"/>
      <c r="N36" s="185"/>
      <c r="O36" s="185"/>
      <c r="P36" s="191"/>
      <c r="Q36" s="192"/>
      <c r="R36" s="192"/>
    </row>
    <row r="37" spans="1:18" ht="15.75" customHeight="1">
      <c r="A37" s="174"/>
      <c r="B37" s="185"/>
      <c r="C37" s="185"/>
      <c r="D37" s="188"/>
      <c r="E37" s="198"/>
      <c r="F37" s="185"/>
      <c r="G37" s="185"/>
      <c r="H37" s="188"/>
      <c r="I37" s="188"/>
      <c r="J37" s="185"/>
      <c r="K37" s="190"/>
      <c r="L37" s="188"/>
      <c r="M37" s="185"/>
      <c r="N37" s="185"/>
      <c r="O37" s="185"/>
      <c r="P37" s="194"/>
      <c r="Q37" s="192"/>
      <c r="R37" s="192"/>
    </row>
    <row r="38" spans="1:18" ht="15.75" customHeight="1">
      <c r="A38" s="174"/>
      <c r="B38" s="185"/>
      <c r="C38" s="185"/>
      <c r="D38" s="188"/>
      <c r="E38" s="198"/>
      <c r="F38" s="208"/>
      <c r="G38" s="185"/>
      <c r="H38" s="188"/>
      <c r="I38" s="188"/>
      <c r="J38" s="185"/>
      <c r="K38" s="190"/>
      <c r="L38" s="188"/>
      <c r="M38" s="185"/>
      <c r="N38" s="185"/>
      <c r="O38" s="185"/>
      <c r="P38" s="194"/>
      <c r="Q38" s="192"/>
      <c r="R38" s="192"/>
    </row>
    <row r="39" spans="1:18" ht="15.75" customHeight="1">
      <c r="B39" s="185"/>
      <c r="C39" s="185"/>
      <c r="D39" s="188"/>
      <c r="E39" s="195"/>
      <c r="F39" s="208"/>
      <c r="G39" s="185"/>
      <c r="H39" s="188"/>
      <c r="I39" s="188"/>
      <c r="J39" s="185"/>
      <c r="K39" s="190"/>
      <c r="L39" s="188"/>
      <c r="M39" s="209" t="s">
        <v>275</v>
      </c>
      <c r="N39" s="185"/>
      <c r="O39" s="185"/>
      <c r="Q39" s="192"/>
      <c r="R39" s="192"/>
    </row>
    <row r="40" spans="1:18" ht="15.75" customHeight="1">
      <c r="B40" s="185"/>
      <c r="C40" s="185"/>
      <c r="D40" s="188"/>
      <c r="E40" s="195"/>
      <c r="F40" s="208"/>
      <c r="G40" s="185"/>
      <c r="H40" s="188"/>
      <c r="I40" s="188"/>
      <c r="J40" s="185"/>
      <c r="K40" s="190"/>
      <c r="L40" s="188"/>
      <c r="M40" s="185"/>
      <c r="N40" s="185"/>
      <c r="O40" s="185"/>
      <c r="P40" s="194"/>
      <c r="Q40" s="192"/>
      <c r="R40" s="192"/>
    </row>
    <row r="41" spans="1:18" ht="15.75" customHeight="1">
      <c r="B41" s="185"/>
      <c r="C41" s="185"/>
      <c r="D41" s="188"/>
      <c r="E41" s="195"/>
      <c r="F41" s="208"/>
      <c r="G41" s="185"/>
      <c r="H41" s="188"/>
      <c r="I41" s="188"/>
      <c r="J41" s="185"/>
      <c r="K41" s="190"/>
      <c r="L41" s="188"/>
      <c r="M41" s="185"/>
      <c r="N41" s="185"/>
      <c r="O41" s="185"/>
      <c r="P41" s="194"/>
      <c r="Q41" s="192"/>
      <c r="R41" s="192"/>
    </row>
    <row r="42" spans="1:18" ht="15.75" customHeight="1">
      <c r="B42" s="185"/>
      <c r="C42" s="185"/>
      <c r="D42" s="188"/>
      <c r="E42" s="195"/>
      <c r="F42" s="208"/>
      <c r="G42" s="185"/>
      <c r="H42" s="188"/>
      <c r="I42" s="188"/>
      <c r="J42" s="185"/>
      <c r="K42" s="190"/>
      <c r="L42" s="188"/>
      <c r="M42" s="209" t="s">
        <v>276</v>
      </c>
      <c r="N42" s="185"/>
      <c r="O42" s="185"/>
      <c r="P42" s="194"/>
      <c r="Q42" s="192"/>
      <c r="R42" s="192"/>
    </row>
    <row r="43" spans="1:18" ht="15.75" customHeight="1">
      <c r="B43" s="185"/>
      <c r="C43" s="185"/>
      <c r="D43" s="188"/>
      <c r="E43" s="195"/>
      <c r="F43" s="208"/>
      <c r="G43" s="185"/>
      <c r="H43" s="188"/>
      <c r="I43" s="188"/>
      <c r="J43" s="185"/>
      <c r="K43" s="190"/>
      <c r="L43" s="188"/>
      <c r="M43" s="185"/>
      <c r="N43" s="185"/>
      <c r="O43" s="185"/>
      <c r="P43" s="194"/>
      <c r="Q43" s="192"/>
      <c r="R43" s="192"/>
    </row>
    <row r="44" spans="1:18" ht="15.75" customHeight="1">
      <c r="B44" s="185"/>
      <c r="C44" s="185"/>
      <c r="D44" s="188"/>
      <c r="E44" s="195"/>
      <c r="F44" s="208"/>
      <c r="G44" s="188"/>
      <c r="H44" s="188"/>
      <c r="I44" s="188"/>
      <c r="J44" s="185"/>
      <c r="K44" s="190"/>
      <c r="L44" s="188"/>
      <c r="M44" s="185"/>
      <c r="N44" s="185"/>
      <c r="O44" s="185"/>
      <c r="P44" s="194"/>
      <c r="Q44" s="192"/>
      <c r="R44" s="192"/>
    </row>
    <row r="45" spans="1:18" ht="15.75" customHeight="1">
      <c r="B45" s="185"/>
      <c r="C45" s="185"/>
      <c r="D45" s="188"/>
      <c r="E45" s="195"/>
      <c r="F45" s="208"/>
      <c r="G45" s="188"/>
      <c r="H45" s="188"/>
      <c r="I45" s="188"/>
      <c r="J45" s="185"/>
      <c r="K45" s="190"/>
      <c r="L45" s="188"/>
      <c r="M45" s="209" t="s">
        <v>277</v>
      </c>
      <c r="N45" s="185"/>
      <c r="O45" s="185"/>
      <c r="P45" s="194"/>
      <c r="Q45" s="192"/>
      <c r="R45" s="192"/>
    </row>
    <row r="46" spans="1:18" ht="15.75" customHeight="1">
      <c r="B46" s="185"/>
      <c r="C46" s="185"/>
      <c r="D46" s="188"/>
      <c r="E46" s="195"/>
      <c r="F46" s="208"/>
      <c r="G46" s="185"/>
      <c r="H46" s="188"/>
      <c r="I46" s="188"/>
      <c r="J46" s="185"/>
      <c r="K46" s="190"/>
      <c r="L46" s="188"/>
      <c r="M46" s="185"/>
      <c r="N46" s="185"/>
      <c r="O46" s="185"/>
      <c r="P46" s="194"/>
      <c r="Q46" s="192"/>
      <c r="R46" s="192"/>
    </row>
    <row r="47" spans="1:18" ht="15.75" customHeight="1" thickBot="1">
      <c r="A47" s="211" t="s">
        <v>278</v>
      </c>
      <c r="B47" s="185"/>
      <c r="C47" s="185"/>
      <c r="D47" s="188"/>
      <c r="E47" s="195"/>
      <c r="F47" s="199"/>
      <c r="G47" s="185"/>
      <c r="H47" s="188"/>
      <c r="I47" s="188"/>
      <c r="J47" s="187"/>
      <c r="K47" s="190"/>
      <c r="L47" s="188"/>
      <c r="N47" s="185"/>
      <c r="O47" s="185"/>
      <c r="P47" s="194"/>
      <c r="Q47" s="192"/>
      <c r="R47" s="192"/>
    </row>
    <row r="48" spans="1:18" ht="15.75" customHeight="1">
      <c r="B48" s="185"/>
      <c r="C48" s="185"/>
      <c r="D48" s="188"/>
      <c r="E48" s="195"/>
      <c r="F48" s="199"/>
      <c r="G48" s="185"/>
      <c r="H48" s="188"/>
      <c r="I48" s="188"/>
      <c r="J48" s="187"/>
      <c r="K48" s="190"/>
      <c r="L48" s="188"/>
      <c r="N48" s="185"/>
      <c r="O48" s="185"/>
      <c r="P48" s="212" t="s">
        <v>279</v>
      </c>
      <c r="Q48" s="192"/>
      <c r="R48" s="192"/>
    </row>
    <row r="49" spans="1:18" ht="15.75" customHeight="1">
      <c r="B49" s="185"/>
      <c r="C49" s="185"/>
      <c r="D49" s="188"/>
      <c r="E49" s="195"/>
      <c r="F49" s="199"/>
      <c r="G49" s="185"/>
      <c r="H49" s="188"/>
      <c r="I49" s="188"/>
      <c r="J49" s="187"/>
      <c r="K49" s="190"/>
      <c r="L49" s="188"/>
      <c r="M49" s="185"/>
      <c r="N49" s="185"/>
      <c r="O49" s="185" t="s">
        <v>280</v>
      </c>
      <c r="P49" s="204" t="s">
        <v>281</v>
      </c>
      <c r="Q49" s="192"/>
      <c r="R49" s="192"/>
    </row>
    <row r="50" spans="1:18" ht="15.75" customHeight="1">
      <c r="A50" s="213"/>
      <c r="B50" s="185"/>
      <c r="C50" s="185"/>
      <c r="D50" s="188"/>
      <c r="E50" s="195"/>
      <c r="F50" s="199"/>
      <c r="G50" s="185"/>
      <c r="H50" s="188"/>
      <c r="I50" s="188"/>
      <c r="J50" s="187"/>
      <c r="K50" s="190"/>
      <c r="L50" s="188"/>
      <c r="N50" s="185"/>
      <c r="O50" s="185"/>
      <c r="P50" s="204" t="s">
        <v>282</v>
      </c>
      <c r="Q50" s="192"/>
      <c r="R50" s="192"/>
    </row>
    <row r="51" spans="1:18" ht="15.75" customHeight="1">
      <c r="A51" s="214" t="s">
        <v>283</v>
      </c>
      <c r="B51" s="185"/>
      <c r="C51" s="185"/>
      <c r="D51" s="188"/>
      <c r="E51" s="198"/>
      <c r="F51" s="199"/>
      <c r="G51" s="185"/>
      <c r="H51" s="188"/>
      <c r="I51" s="188"/>
      <c r="J51" s="187"/>
      <c r="K51" s="190"/>
      <c r="L51" s="188"/>
      <c r="M51" s="185"/>
      <c r="N51" s="185"/>
      <c r="O51" s="185"/>
      <c r="P51" s="204" t="s">
        <v>284</v>
      </c>
      <c r="Q51" s="192"/>
      <c r="R51" s="192"/>
    </row>
    <row r="52" spans="1:18" ht="15.75" customHeight="1" thickBot="1">
      <c r="A52" s="215"/>
      <c r="B52" s="185"/>
      <c r="C52" s="185"/>
      <c r="D52" s="188"/>
      <c r="E52" s="198"/>
      <c r="F52" s="199"/>
      <c r="G52" s="185"/>
      <c r="H52" s="188"/>
      <c r="I52" s="188"/>
      <c r="J52" s="187"/>
      <c r="K52" s="190"/>
      <c r="L52" s="188"/>
      <c r="M52" s="185"/>
      <c r="N52" s="185"/>
      <c r="O52" s="185"/>
      <c r="P52" s="216" t="s">
        <v>285</v>
      </c>
      <c r="Q52" s="192"/>
      <c r="R52" s="192"/>
    </row>
    <row r="53" spans="1:18" ht="15.75" customHeight="1">
      <c r="A53" s="200"/>
      <c r="B53" s="185"/>
      <c r="C53" s="185"/>
      <c r="D53" s="188"/>
      <c r="E53" s="198"/>
      <c r="F53" s="199"/>
      <c r="G53" s="185"/>
      <c r="H53" s="188"/>
      <c r="I53" s="188"/>
      <c r="J53" s="187"/>
      <c r="K53" s="190"/>
      <c r="L53" s="188"/>
      <c r="M53" s="185" t="s">
        <v>286</v>
      </c>
      <c r="N53" s="185"/>
      <c r="O53" s="185"/>
      <c r="P53" s="194"/>
      <c r="Q53" s="192"/>
      <c r="R53" s="192"/>
    </row>
    <row r="54" spans="1:18" ht="15.75" customHeight="1">
      <c r="B54" s="185"/>
      <c r="C54" s="185"/>
      <c r="D54" s="188"/>
      <c r="E54" s="198"/>
      <c r="F54" s="199"/>
      <c r="G54" s="185"/>
      <c r="H54" s="188"/>
      <c r="I54" s="188"/>
      <c r="J54" s="187"/>
      <c r="K54" s="190"/>
      <c r="L54" s="188"/>
      <c r="M54" s="185"/>
      <c r="N54" s="185"/>
      <c r="O54" s="185"/>
      <c r="P54" s="194"/>
      <c r="Q54" s="192"/>
      <c r="R54" s="192"/>
    </row>
    <row r="55" spans="1:18" ht="15.75" customHeight="1">
      <c r="A55" s="217"/>
      <c r="B55" s="185"/>
      <c r="C55" s="185"/>
      <c r="D55" s="188"/>
      <c r="E55" s="198"/>
      <c r="F55" s="199"/>
      <c r="G55" s="185"/>
      <c r="H55" s="188"/>
      <c r="I55" s="188"/>
      <c r="J55" s="187"/>
      <c r="K55" s="190"/>
      <c r="L55" s="188"/>
      <c r="M55" s="185"/>
      <c r="N55" s="185"/>
      <c r="O55" s="185"/>
      <c r="P55" s="218"/>
      <c r="Q55" s="192"/>
      <c r="R55" s="192"/>
    </row>
    <row r="56" spans="1:18" ht="15.75" customHeight="1">
      <c r="A56" s="217"/>
      <c r="B56" s="185"/>
      <c r="C56" s="185"/>
      <c r="D56" s="188"/>
      <c r="E56" s="198"/>
      <c r="F56" s="199"/>
      <c r="G56" s="185"/>
      <c r="H56" s="188"/>
      <c r="I56" s="188"/>
      <c r="J56" s="187"/>
      <c r="K56" s="190"/>
      <c r="L56" s="188"/>
      <c r="M56" s="185"/>
      <c r="N56" s="185"/>
      <c r="O56" s="185"/>
      <c r="P56" s="219"/>
      <c r="Q56" s="192"/>
      <c r="R56" s="192"/>
    </row>
    <row r="57" spans="1:18" ht="15.75" customHeight="1">
      <c r="A57" s="220" t="s">
        <v>287</v>
      </c>
      <c r="B57" s="185"/>
      <c r="C57" s="185"/>
      <c r="D57" s="188"/>
      <c r="E57" s="198"/>
      <c r="F57" s="199"/>
      <c r="G57" s="185"/>
      <c r="H57" s="188"/>
      <c r="I57" s="188"/>
      <c r="J57" s="197"/>
      <c r="K57" s="190"/>
      <c r="L57" s="188"/>
      <c r="M57" s="185"/>
      <c r="N57" s="185"/>
      <c r="O57" s="185"/>
      <c r="P57" s="194"/>
      <c r="Q57" s="192"/>
      <c r="R57" s="192"/>
    </row>
    <row r="58" spans="1:18" ht="15.75" customHeight="1">
      <c r="A58" s="217"/>
      <c r="B58" s="185"/>
      <c r="C58" s="185"/>
      <c r="D58" s="188"/>
      <c r="E58" s="198"/>
      <c r="F58" s="199"/>
      <c r="G58" s="188"/>
      <c r="H58" s="188"/>
      <c r="I58" s="188"/>
      <c r="J58" s="197"/>
      <c r="K58" s="190"/>
      <c r="L58" s="188"/>
      <c r="M58" s="188"/>
      <c r="N58" s="185"/>
      <c r="O58" s="185"/>
      <c r="P58" s="194"/>
      <c r="Q58" s="192"/>
      <c r="R58" s="192"/>
    </row>
    <row r="59" spans="1:18" ht="15.75" customHeight="1">
      <c r="B59" s="185"/>
      <c r="C59" s="185"/>
      <c r="D59" s="188"/>
      <c r="E59" s="198"/>
      <c r="F59" s="199"/>
      <c r="G59" s="188"/>
      <c r="H59" s="188"/>
      <c r="I59" s="188"/>
      <c r="J59" s="197"/>
      <c r="K59" s="190"/>
      <c r="L59" s="188"/>
      <c r="M59" s="188"/>
      <c r="N59" s="185"/>
      <c r="O59" s="185"/>
      <c r="P59" s="194"/>
      <c r="Q59" s="192"/>
      <c r="R59" s="192"/>
    </row>
    <row r="60" spans="1:18" ht="15.75" customHeight="1">
      <c r="A60" s="220"/>
      <c r="B60" s="185"/>
      <c r="C60" s="185"/>
      <c r="D60" s="188"/>
      <c r="E60" s="198"/>
      <c r="F60" s="199"/>
      <c r="G60" s="188"/>
      <c r="H60" s="188"/>
      <c r="I60" s="188"/>
      <c r="J60" s="197"/>
      <c r="K60" s="190"/>
      <c r="L60" s="188"/>
      <c r="M60" s="188"/>
      <c r="N60" s="185"/>
      <c r="O60" s="185"/>
      <c r="P60" s="194"/>
      <c r="Q60" s="192"/>
      <c r="R60" s="192"/>
    </row>
    <row r="61" spans="1:18" ht="15.75" customHeight="1">
      <c r="A61" s="220"/>
      <c r="B61" s="185"/>
      <c r="C61" s="185"/>
      <c r="D61" s="188"/>
      <c r="E61" s="198"/>
      <c r="F61" s="199"/>
      <c r="G61" s="197"/>
      <c r="H61" s="197"/>
      <c r="I61" s="197"/>
      <c r="J61" s="197"/>
      <c r="K61" s="190"/>
      <c r="L61" s="188"/>
      <c r="M61" s="188"/>
      <c r="N61" s="185"/>
      <c r="O61" s="185"/>
      <c r="P61" s="194"/>
      <c r="Q61" s="192"/>
      <c r="R61" s="192"/>
    </row>
    <row r="62" spans="1:18" ht="15.75" customHeight="1">
      <c r="A62" s="207" t="s">
        <v>288</v>
      </c>
      <c r="B62" s="185"/>
      <c r="C62" s="185"/>
      <c r="D62" s="188"/>
      <c r="E62" s="198"/>
      <c r="F62" s="199"/>
      <c r="G62" s="197"/>
      <c r="H62" s="197"/>
      <c r="I62" s="197"/>
      <c r="J62" s="187"/>
      <c r="K62" s="190"/>
      <c r="L62" s="188"/>
      <c r="M62" s="188"/>
      <c r="N62" s="185"/>
      <c r="O62" s="185"/>
      <c r="P62" s="194"/>
      <c r="Q62" s="192"/>
      <c r="R62" s="192"/>
    </row>
    <row r="63" spans="1:18" ht="15.75" customHeight="1">
      <c r="A63" s="207" t="s">
        <v>289</v>
      </c>
      <c r="B63" s="185"/>
      <c r="C63" s="185"/>
      <c r="D63" s="188"/>
      <c r="E63" s="198"/>
      <c r="F63" s="188"/>
      <c r="G63" s="188"/>
      <c r="H63" s="188"/>
      <c r="I63" s="188"/>
      <c r="J63" s="188"/>
      <c r="K63" s="190"/>
      <c r="L63" s="188"/>
      <c r="M63" s="188"/>
      <c r="N63" s="185"/>
      <c r="O63" s="221"/>
      <c r="P63" s="194"/>
      <c r="Q63" s="192"/>
      <c r="R63" s="192"/>
    </row>
    <row r="64" spans="1:18" ht="15.75" customHeight="1">
      <c r="A64" s="222" t="s">
        <v>290</v>
      </c>
      <c r="B64" s="185"/>
      <c r="C64" s="185"/>
      <c r="D64" s="188"/>
      <c r="E64" s="198"/>
      <c r="F64" s="188"/>
      <c r="G64" s="185"/>
      <c r="H64" s="185"/>
      <c r="I64" s="188"/>
      <c r="J64" s="188"/>
      <c r="K64" s="190"/>
      <c r="L64" s="188"/>
      <c r="M64" s="185"/>
      <c r="N64" s="185"/>
      <c r="O64" s="185"/>
      <c r="P64" s="219"/>
      <c r="Q64" s="192"/>
      <c r="R64" s="192"/>
    </row>
    <row r="65" spans="1:18" ht="15.75" customHeight="1">
      <c r="A65" s="174"/>
      <c r="B65" s="185"/>
      <c r="C65" s="185"/>
      <c r="D65" s="188"/>
      <c r="E65" s="198"/>
      <c r="F65" s="188"/>
      <c r="G65" s="185"/>
      <c r="H65" s="185"/>
      <c r="I65" s="188"/>
      <c r="J65" s="188"/>
      <c r="K65" s="190"/>
      <c r="L65" s="188"/>
      <c r="M65" s="185"/>
      <c r="N65" s="209" t="s">
        <v>291</v>
      </c>
      <c r="O65" s="185"/>
      <c r="P65" s="194"/>
      <c r="Q65" s="192"/>
      <c r="R65" s="192"/>
    </row>
    <row r="66" spans="1:18" ht="15.75" customHeight="1">
      <c r="A66" s="193"/>
      <c r="B66" s="185"/>
      <c r="C66" s="185"/>
      <c r="D66" s="188"/>
      <c r="E66" s="198"/>
      <c r="F66" s="185"/>
      <c r="G66" s="185"/>
      <c r="H66" s="185"/>
      <c r="I66" s="188"/>
      <c r="J66" s="185"/>
      <c r="K66" s="190"/>
      <c r="L66" s="188"/>
      <c r="M66" s="221"/>
      <c r="N66" s="185"/>
      <c r="O66" s="185"/>
      <c r="P66" s="223"/>
      <c r="Q66" s="192"/>
      <c r="R66" s="192"/>
    </row>
    <row r="67" spans="1:18" ht="15.75" customHeight="1">
      <c r="A67" s="224" t="s">
        <v>292</v>
      </c>
      <c r="B67" s="185"/>
      <c r="C67" s="185"/>
      <c r="D67" s="188"/>
      <c r="E67" s="198"/>
      <c r="F67" s="185"/>
      <c r="G67" s="188"/>
      <c r="H67" s="185"/>
      <c r="I67" s="188"/>
      <c r="J67" s="185"/>
      <c r="K67" s="190"/>
      <c r="L67" s="188"/>
      <c r="M67" s="185"/>
      <c r="N67" s="185"/>
      <c r="O67" s="185"/>
      <c r="P67" s="225"/>
      <c r="Q67" s="192"/>
      <c r="R67" s="192"/>
    </row>
    <row r="68" spans="1:18" ht="15.75" customHeight="1">
      <c r="A68" s="193"/>
      <c r="B68" s="185"/>
      <c r="C68" s="185"/>
      <c r="D68" s="188"/>
      <c r="E68" s="198"/>
      <c r="F68" s="185"/>
      <c r="G68" s="188"/>
      <c r="H68" s="185"/>
      <c r="I68" s="188"/>
      <c r="J68" s="185"/>
      <c r="K68" s="190"/>
      <c r="L68" s="188"/>
      <c r="M68" s="226" t="s">
        <v>293</v>
      </c>
      <c r="O68" s="185"/>
      <c r="P68" s="194"/>
      <c r="Q68" s="192"/>
      <c r="R68" s="192"/>
    </row>
    <row r="69" spans="1:18" ht="15.75" customHeight="1">
      <c r="A69" s="193"/>
      <c r="B69" s="185"/>
      <c r="C69" s="185"/>
      <c r="D69" s="188"/>
      <c r="E69" s="198"/>
      <c r="F69" s="185"/>
      <c r="G69" s="188"/>
      <c r="H69" s="185"/>
      <c r="I69" s="227"/>
      <c r="J69" s="221"/>
      <c r="K69" s="228"/>
      <c r="L69" s="486"/>
      <c r="N69" s="229"/>
      <c r="O69" s="230" t="s">
        <v>294</v>
      </c>
      <c r="P69" s="194"/>
      <c r="Q69" s="192"/>
      <c r="R69" s="192"/>
    </row>
    <row r="70" spans="1:18" ht="15.75" customHeight="1">
      <c r="A70" s="224" t="s">
        <v>295</v>
      </c>
      <c r="B70" s="185"/>
      <c r="C70" s="185"/>
      <c r="D70" s="188"/>
      <c r="E70" s="198"/>
      <c r="F70" s="188"/>
      <c r="G70" s="188"/>
      <c r="H70" s="188"/>
      <c r="I70" s="227"/>
      <c r="J70" s="227"/>
      <c r="K70" s="228"/>
      <c r="L70" s="487"/>
      <c r="M70" s="185"/>
      <c r="N70" s="229"/>
      <c r="O70" s="231"/>
      <c r="P70" s="194"/>
      <c r="Q70" s="192"/>
      <c r="R70" s="192"/>
    </row>
    <row r="71" spans="1:18" ht="15.75" customHeight="1">
      <c r="A71" s="232" t="s">
        <v>296</v>
      </c>
      <c r="B71" s="185"/>
      <c r="C71" s="185"/>
      <c r="D71" s="185"/>
      <c r="E71" s="198"/>
      <c r="F71" s="188"/>
      <c r="G71" s="188"/>
      <c r="H71" s="188"/>
      <c r="I71" s="227"/>
      <c r="J71" s="227"/>
      <c r="K71" s="228"/>
      <c r="L71" s="487"/>
      <c r="M71" s="226" t="s">
        <v>297</v>
      </c>
      <c r="N71" s="229"/>
      <c r="O71" s="231"/>
      <c r="P71" s="233"/>
      <c r="Q71" s="192"/>
      <c r="R71" s="192"/>
    </row>
    <row r="72" spans="1:18" ht="15.75" customHeight="1">
      <c r="A72" s="234" t="s">
        <v>298</v>
      </c>
      <c r="B72" s="185"/>
      <c r="C72" s="227"/>
      <c r="D72" s="185"/>
      <c r="E72" s="235"/>
      <c r="F72" s="195"/>
      <c r="G72" s="195"/>
      <c r="H72" s="195"/>
      <c r="I72" s="236"/>
      <c r="J72" s="236"/>
      <c r="K72" s="228"/>
      <c r="L72" s="487"/>
      <c r="M72" s="185"/>
      <c r="N72" s="229"/>
      <c r="O72" s="231"/>
      <c r="P72" s="225" t="s">
        <v>299</v>
      </c>
      <c r="Q72" s="192"/>
      <c r="R72" s="192"/>
    </row>
    <row r="73" spans="1:18" ht="15.75" customHeight="1">
      <c r="A73" s="237" t="s">
        <v>300</v>
      </c>
      <c r="B73" s="185"/>
      <c r="C73" s="227"/>
      <c r="D73" s="185"/>
      <c r="E73" s="198"/>
      <c r="F73" s="195"/>
      <c r="G73" s="195"/>
      <c r="H73" s="195"/>
      <c r="I73" s="236"/>
      <c r="J73" s="236"/>
      <c r="K73" s="228"/>
      <c r="L73" s="487"/>
      <c r="M73" s="229"/>
      <c r="N73" s="229"/>
      <c r="O73" s="231"/>
      <c r="P73" s="238" t="s">
        <v>301</v>
      </c>
      <c r="Q73" s="192"/>
      <c r="R73" s="192"/>
    </row>
    <row r="74" spans="1:18" ht="15.75" customHeight="1">
      <c r="A74" s="239"/>
      <c r="B74" s="185"/>
      <c r="C74" s="185"/>
      <c r="D74" s="185"/>
      <c r="E74" s="188"/>
      <c r="F74" s="188"/>
      <c r="G74" s="240"/>
      <c r="H74" s="188"/>
      <c r="I74" s="227"/>
      <c r="J74" s="227"/>
      <c r="K74" s="227"/>
      <c r="L74" s="487"/>
      <c r="M74" s="229"/>
      <c r="N74" s="229"/>
      <c r="O74" s="231"/>
      <c r="P74" s="238" t="s">
        <v>302</v>
      </c>
      <c r="Q74" s="192"/>
      <c r="R74" s="192"/>
    </row>
    <row r="75" spans="1:18" ht="15.75" customHeight="1">
      <c r="A75" s="241" t="s">
        <v>303</v>
      </c>
      <c r="B75" s="242"/>
      <c r="C75" s="242"/>
      <c r="D75" s="185"/>
      <c r="E75" s="185"/>
      <c r="F75" s="185"/>
      <c r="G75" s="240"/>
      <c r="H75" s="185"/>
      <c r="I75" s="227"/>
      <c r="J75" s="221"/>
      <c r="K75" s="221"/>
      <c r="L75" s="227"/>
      <c r="M75" s="221"/>
      <c r="N75" s="221"/>
      <c r="O75" s="221"/>
      <c r="P75" s="243"/>
      <c r="Q75" s="192"/>
      <c r="R75" s="192"/>
    </row>
    <row r="76" spans="1:18" ht="15.75" customHeight="1" thickBot="1">
      <c r="A76" s="244"/>
      <c r="B76" s="245"/>
      <c r="C76" s="245"/>
      <c r="D76" s="245"/>
      <c r="E76" s="245"/>
      <c r="F76" s="245"/>
      <c r="G76" s="245"/>
      <c r="H76" s="245"/>
      <c r="I76" s="246"/>
      <c r="J76" s="247"/>
      <c r="K76" s="247"/>
      <c r="L76" s="246"/>
      <c r="M76" s="247"/>
      <c r="N76" s="247"/>
      <c r="O76" s="247"/>
      <c r="P76" s="248" t="s">
        <v>304</v>
      </c>
      <c r="Q76" s="192"/>
      <c r="R76" s="192"/>
    </row>
    <row r="77" spans="1:18" ht="15.75" customHeight="1">
      <c r="L77" s="188"/>
      <c r="Q77" s="192"/>
      <c r="R77" s="192"/>
    </row>
    <row r="78" spans="1:18" ht="15.75" customHeight="1">
      <c r="L78" s="188"/>
      <c r="Q78" s="192"/>
      <c r="R78" s="192"/>
    </row>
    <row r="79" spans="1:18" ht="15.75" customHeight="1">
      <c r="L79" s="188"/>
      <c r="P79" s="250"/>
      <c r="Q79" s="192"/>
      <c r="R79" s="192"/>
    </row>
    <row r="80" spans="1:18" ht="15.75" customHeight="1">
      <c r="L80" s="188"/>
      <c r="P80" s="251"/>
      <c r="Q80" s="192"/>
      <c r="R80" s="192"/>
    </row>
    <row r="81" spans="12:27" ht="15.75" customHeight="1">
      <c r="L81" s="188"/>
      <c r="P81" s="251"/>
      <c r="Q81" s="192"/>
      <c r="R81" s="192"/>
    </row>
    <row r="82" spans="12:27" ht="15.75" customHeight="1">
      <c r="L82" s="188"/>
      <c r="Q82" s="192"/>
      <c r="R82" s="192"/>
      <c r="S82" s="227"/>
      <c r="T82" s="221"/>
      <c r="U82" s="227"/>
      <c r="V82" s="227"/>
      <c r="W82" s="221"/>
      <c r="X82" s="221"/>
      <c r="Y82" s="221"/>
      <c r="Z82" s="194"/>
      <c r="AA82" s="192"/>
    </row>
    <row r="83" spans="12:27" ht="15.75" customHeight="1">
      <c r="L83" s="188"/>
      <c r="Q83" s="192"/>
      <c r="R83" s="192"/>
      <c r="S83" s="227"/>
      <c r="T83" s="227"/>
      <c r="U83" s="227"/>
      <c r="V83" s="227"/>
      <c r="W83" s="221"/>
      <c r="X83" s="221"/>
      <c r="Y83" s="252"/>
      <c r="Z83" s="194"/>
      <c r="AA83" s="192"/>
    </row>
    <row r="84" spans="12:27" ht="15.75" customHeight="1">
      <c r="L84" s="188"/>
      <c r="Q84" s="192"/>
      <c r="R84" s="192"/>
      <c r="S84" s="227"/>
      <c r="T84" s="227"/>
      <c r="U84" s="227"/>
      <c r="V84" s="227"/>
      <c r="W84" s="221"/>
      <c r="X84" s="221"/>
      <c r="Y84" s="221"/>
      <c r="Z84" s="194"/>
      <c r="AA84" s="192"/>
    </row>
    <row r="85" spans="12:27" ht="15.75" customHeight="1">
      <c r="L85" s="188"/>
      <c r="Q85" s="192"/>
      <c r="R85" s="192"/>
      <c r="S85" s="227"/>
      <c r="T85" s="227"/>
      <c r="U85" s="227"/>
      <c r="V85" s="227"/>
      <c r="W85" s="221"/>
      <c r="X85" s="221"/>
      <c r="Y85" s="221"/>
      <c r="Z85" s="194"/>
      <c r="AA85" s="192"/>
    </row>
    <row r="86" spans="12:27" ht="15.75" customHeight="1">
      <c r="L86" s="188"/>
      <c r="Q86" s="192"/>
      <c r="R86" s="192"/>
      <c r="S86" s="227"/>
      <c r="T86" s="227"/>
      <c r="U86" s="227"/>
      <c r="V86" s="227"/>
      <c r="W86" s="221"/>
      <c r="X86" s="221"/>
      <c r="Y86" s="221"/>
      <c r="Z86" s="194"/>
      <c r="AA86" s="192"/>
    </row>
    <row r="87" spans="12:27" ht="15.75" customHeight="1">
      <c r="L87" s="188"/>
      <c r="Q87" s="192"/>
      <c r="R87" s="192"/>
      <c r="S87" s="227"/>
      <c r="T87" s="227"/>
      <c r="U87" s="227"/>
      <c r="V87" s="227"/>
      <c r="W87" s="221"/>
      <c r="X87" s="221"/>
      <c r="Y87" s="221"/>
      <c r="Z87" s="194"/>
      <c r="AA87" s="192"/>
    </row>
    <row r="88" spans="12:27" ht="15.75" customHeight="1">
      <c r="L88" s="188"/>
      <c r="Q88" s="192"/>
      <c r="R88" s="192"/>
    </row>
    <row r="89" spans="12:27" ht="15.75" customHeight="1">
      <c r="L89" s="188"/>
      <c r="Q89" s="192"/>
      <c r="R89" s="192"/>
    </row>
    <row r="90" spans="12:27" ht="15.75" customHeight="1">
      <c r="L90" s="188"/>
      <c r="Q90" s="192"/>
      <c r="R90" s="192"/>
    </row>
    <row r="91" spans="12:27" ht="15.75" customHeight="1">
      <c r="L91" s="188"/>
    </row>
    <row r="92" spans="12:27" ht="15.75" customHeight="1">
      <c r="L92" s="188"/>
    </row>
    <row r="93" spans="12:27" ht="15.75" customHeight="1">
      <c r="L93" s="188"/>
    </row>
    <row r="94" spans="12:27" ht="15.75" customHeight="1">
      <c r="L94" s="188"/>
    </row>
    <row r="95" spans="12:27" ht="15.75" customHeight="1">
      <c r="L95" s="188"/>
    </row>
    <row r="96" spans="12:27" ht="15.75" customHeight="1">
      <c r="L96" s="188"/>
    </row>
    <row r="97" spans="12:12" ht="15.75" customHeight="1">
      <c r="L97" s="188"/>
    </row>
    <row r="98" spans="12:12" ht="15.75" customHeight="1">
      <c r="L98" s="188"/>
    </row>
    <row r="99" spans="12:12" ht="15.75" customHeight="1">
      <c r="L99" s="188"/>
    </row>
    <row r="100" spans="12:12" ht="15.75" customHeight="1">
      <c r="L100" s="188"/>
    </row>
    <row r="101" spans="12:12" ht="15.75" customHeight="1">
      <c r="L101" s="188"/>
    </row>
    <row r="102" spans="12:12" ht="15.75" customHeight="1">
      <c r="L102" s="188"/>
    </row>
    <row r="103" spans="12:12" ht="15.75" customHeight="1">
      <c r="L103" s="188"/>
    </row>
    <row r="104" spans="12:12" ht="15.75" customHeight="1">
      <c r="L104" s="188"/>
    </row>
    <row r="105" spans="12:12" ht="15.75" customHeight="1">
      <c r="L105" s="188"/>
    </row>
    <row r="106" spans="12:12" ht="15.75" customHeight="1">
      <c r="L106" s="188"/>
    </row>
    <row r="107" spans="12:12" ht="15.75" customHeight="1">
      <c r="L107" s="188"/>
    </row>
    <row r="108" spans="12:12" ht="15.75" customHeight="1">
      <c r="L108" s="188"/>
    </row>
    <row r="109" spans="12:12" ht="15.75" customHeight="1">
      <c r="L109" s="188"/>
    </row>
    <row r="110" spans="12:12" ht="15.75" customHeight="1">
      <c r="L110" s="188"/>
    </row>
    <row r="111" spans="12:12" ht="15.75" customHeight="1">
      <c r="L111" s="188"/>
    </row>
    <row r="112" spans="12:12" ht="15.75" customHeight="1">
      <c r="L112" s="188"/>
    </row>
    <row r="113" spans="12:12" ht="15.75" customHeight="1">
      <c r="L113" s="188"/>
    </row>
    <row r="114" spans="12:12" ht="15.75" customHeight="1">
      <c r="L114" s="188"/>
    </row>
    <row r="115" spans="12:12" ht="15.75" customHeight="1">
      <c r="L115" s="188"/>
    </row>
    <row r="116" spans="12:12" ht="15.75" customHeight="1">
      <c r="L116" s="188"/>
    </row>
    <row r="117" spans="12:12" ht="15.75" customHeight="1">
      <c r="L117" s="188"/>
    </row>
    <row r="118" spans="12:12" ht="15.75" customHeight="1">
      <c r="L118" s="188"/>
    </row>
    <row r="119" spans="12:12" ht="15.75" customHeight="1">
      <c r="L119" s="188"/>
    </row>
    <row r="120" spans="12:12" ht="15.75" customHeight="1">
      <c r="L120" s="188"/>
    </row>
    <row r="121" spans="12:12" ht="15.75" customHeight="1">
      <c r="L121" s="188"/>
    </row>
    <row r="122" spans="12:12" ht="15.75" customHeight="1">
      <c r="L122" s="188"/>
    </row>
    <row r="123" spans="12:12" ht="15.75" customHeight="1">
      <c r="L123" s="188"/>
    </row>
    <row r="124" spans="12:12" ht="15.75" customHeight="1">
      <c r="L124" s="188"/>
    </row>
    <row r="125" spans="12:12" ht="15.75" customHeight="1">
      <c r="L125" s="188"/>
    </row>
    <row r="126" spans="12:12" ht="15.75" customHeight="1">
      <c r="L126" s="188"/>
    </row>
    <row r="127" spans="12:12" ht="15.75" customHeight="1">
      <c r="L127" s="188"/>
    </row>
    <row r="128" spans="12:12" ht="15.75" customHeight="1">
      <c r="L128" s="188"/>
    </row>
    <row r="129" spans="12:12" ht="15.75" customHeight="1">
      <c r="L129" s="188"/>
    </row>
    <row r="130" spans="12:12" ht="15.75" customHeight="1">
      <c r="L130" s="188"/>
    </row>
    <row r="131" spans="12:12" ht="15.75" customHeight="1">
      <c r="L131" s="188"/>
    </row>
    <row r="132" spans="12:12" ht="15.75" customHeight="1">
      <c r="L132" s="188"/>
    </row>
    <row r="133" spans="12:12" ht="15.75" customHeight="1">
      <c r="L133" s="188"/>
    </row>
    <row r="134" spans="12:12" ht="15.75" customHeight="1">
      <c r="L134" s="188"/>
    </row>
    <row r="135" spans="12:12" ht="15.75" customHeight="1">
      <c r="L135" s="188"/>
    </row>
    <row r="136" spans="12:12" ht="15.75" customHeight="1">
      <c r="L136" s="188"/>
    </row>
    <row r="137" spans="12:12" ht="15.75" customHeight="1">
      <c r="L137" s="188"/>
    </row>
    <row r="138" spans="12:12" ht="15.75" customHeight="1">
      <c r="L138" s="188"/>
    </row>
    <row r="139" spans="12:12" ht="15.75" customHeight="1">
      <c r="L139" s="188"/>
    </row>
    <row r="140" spans="12:12" ht="15.75" customHeight="1">
      <c r="L140" s="188"/>
    </row>
    <row r="141" spans="12:12" ht="15.75" customHeight="1">
      <c r="L141" s="188"/>
    </row>
    <row r="142" spans="12:12" ht="15.75" customHeight="1">
      <c r="L142" s="188"/>
    </row>
    <row r="143" spans="12:12" ht="15.75" customHeight="1">
      <c r="L143" s="188"/>
    </row>
    <row r="144" spans="12:12" ht="15.75" customHeight="1">
      <c r="L144" s="188"/>
    </row>
    <row r="145" spans="12:12" ht="15.75" customHeight="1">
      <c r="L145" s="188"/>
    </row>
    <row r="146" spans="12:12" ht="15.75" customHeight="1">
      <c r="L146" s="188"/>
    </row>
    <row r="147" spans="12:12" ht="15.75" customHeight="1">
      <c r="L147" s="188"/>
    </row>
    <row r="148" spans="12:12" ht="15.75" customHeight="1">
      <c r="L148" s="188"/>
    </row>
    <row r="149" spans="12:12" ht="15.75" customHeight="1">
      <c r="L149" s="188"/>
    </row>
    <row r="150" spans="12:12" ht="15.75" customHeight="1">
      <c r="L150" s="188"/>
    </row>
    <row r="151" spans="12:12" ht="15.75" customHeight="1">
      <c r="L151" s="188"/>
    </row>
    <row r="152" spans="12:12" ht="15.75" customHeight="1">
      <c r="L152" s="188"/>
    </row>
    <row r="153" spans="12:12" ht="15.75" customHeight="1">
      <c r="L153" s="188"/>
    </row>
    <row r="154" spans="12:12" ht="15.75" customHeight="1">
      <c r="L154" s="188"/>
    </row>
    <row r="155" spans="12:12" ht="15.75" customHeight="1">
      <c r="L155" s="188"/>
    </row>
    <row r="156" spans="12:12" ht="15.75" customHeight="1">
      <c r="L156" s="188"/>
    </row>
    <row r="157" spans="12:12" ht="15.75" customHeight="1">
      <c r="L157" s="188"/>
    </row>
    <row r="158" spans="12:12" ht="15.75" customHeight="1">
      <c r="L158" s="188"/>
    </row>
    <row r="159" spans="12:12" ht="15.75" customHeight="1">
      <c r="L159" s="188"/>
    </row>
    <row r="160" spans="12:12" ht="15.75" customHeight="1">
      <c r="L160" s="188"/>
    </row>
    <row r="161" spans="12:12" ht="15.75" customHeight="1">
      <c r="L161" s="188"/>
    </row>
    <row r="162" spans="12:12" ht="15.75" customHeight="1">
      <c r="L162" s="188"/>
    </row>
    <row r="163" spans="12:12" ht="15.75" customHeight="1">
      <c r="L163" s="188"/>
    </row>
    <row r="164" spans="12:12" ht="15.75" customHeight="1">
      <c r="L164" s="188"/>
    </row>
    <row r="165" spans="12:12" ht="15.75" customHeight="1">
      <c r="L165" s="188"/>
    </row>
    <row r="166" spans="12:12" ht="15.75" customHeight="1">
      <c r="L166" s="188"/>
    </row>
    <row r="167" spans="12:12" ht="15.75" customHeight="1">
      <c r="L167" s="188"/>
    </row>
    <row r="168" spans="12:12" ht="15.75" customHeight="1">
      <c r="L168" s="188"/>
    </row>
    <row r="169" spans="12:12" ht="15.75" customHeight="1">
      <c r="L169" s="188"/>
    </row>
    <row r="170" spans="12:12" ht="15.75" customHeight="1">
      <c r="L170" s="188"/>
    </row>
    <row r="171" spans="12:12" ht="15.75" customHeight="1">
      <c r="L171" s="188"/>
    </row>
    <row r="172" spans="12:12" ht="15.75" customHeight="1">
      <c r="L172" s="188"/>
    </row>
    <row r="173" spans="12:12" ht="15.75" customHeight="1">
      <c r="L173" s="188"/>
    </row>
    <row r="174" spans="12:12" ht="15.75" customHeight="1">
      <c r="L174" s="188"/>
    </row>
    <row r="175" spans="12:12" ht="15.75" customHeight="1">
      <c r="L175" s="188"/>
    </row>
    <row r="176" spans="12:12" ht="15.75" customHeight="1">
      <c r="L176" s="188"/>
    </row>
    <row r="177" spans="12:12" ht="15.75" customHeight="1">
      <c r="L177" s="188"/>
    </row>
    <row r="178" spans="12:12" ht="15.75" customHeight="1">
      <c r="L178" s="188"/>
    </row>
    <row r="179" spans="12:12" ht="15.75" customHeight="1">
      <c r="L179" s="188"/>
    </row>
    <row r="180" spans="12:12" ht="15.75" customHeight="1">
      <c r="L180" s="188"/>
    </row>
    <row r="181" spans="12:12" ht="15.75" customHeight="1">
      <c r="L181" s="188"/>
    </row>
    <row r="182" spans="12:12" ht="15.75" customHeight="1">
      <c r="L182" s="188"/>
    </row>
    <row r="183" spans="12:12" ht="15.75" customHeight="1">
      <c r="L183" s="188"/>
    </row>
    <row r="184" spans="12:12" ht="15.75" customHeight="1">
      <c r="L184" s="188"/>
    </row>
    <row r="185" spans="12:12" ht="15.75" customHeight="1">
      <c r="L185" s="188"/>
    </row>
    <row r="186" spans="12:12" ht="15.75" customHeight="1">
      <c r="L186" s="188"/>
    </row>
    <row r="187" spans="12:12" ht="15.75" customHeight="1">
      <c r="L187" s="188"/>
    </row>
    <row r="188" spans="12:12" ht="15.75" customHeight="1">
      <c r="L188" s="188"/>
    </row>
    <row r="189" spans="12:12" ht="15.75" customHeight="1">
      <c r="L189" s="188"/>
    </row>
    <row r="190" spans="12:12" ht="15.75" customHeight="1">
      <c r="L190" s="188"/>
    </row>
    <row r="191" spans="12:12" ht="15.75" customHeight="1">
      <c r="L191" s="188"/>
    </row>
    <row r="192" spans="12:12" ht="15.75" customHeight="1">
      <c r="L192" s="188"/>
    </row>
    <row r="193" spans="12:12" ht="15.75" customHeight="1">
      <c r="L193" s="188"/>
    </row>
    <row r="194" spans="12:12" ht="15.75" customHeight="1">
      <c r="L194" s="188"/>
    </row>
    <row r="195" spans="12:12" ht="15.75" customHeight="1">
      <c r="L195" s="188"/>
    </row>
    <row r="196" spans="12:12" ht="15.75" customHeight="1">
      <c r="L196" s="188"/>
    </row>
    <row r="197" spans="12:12" ht="15.75" customHeight="1">
      <c r="L197" s="188"/>
    </row>
    <row r="198" spans="12:12" ht="15.75" customHeight="1">
      <c r="L198" s="188"/>
    </row>
    <row r="199" spans="12:12" ht="15.75" customHeight="1">
      <c r="L199" s="188"/>
    </row>
    <row r="200" spans="12:12" ht="15.75" customHeight="1">
      <c r="L200" s="188"/>
    </row>
    <row r="201" spans="12:12" ht="15.75" customHeight="1">
      <c r="L201" s="188"/>
    </row>
    <row r="202" spans="12:12" ht="15.75" customHeight="1">
      <c r="L202" s="188"/>
    </row>
    <row r="203" spans="12:12" ht="15.75" customHeight="1">
      <c r="L203" s="188"/>
    </row>
    <row r="204" spans="12:12" ht="15.75" customHeight="1">
      <c r="L204" s="188"/>
    </row>
    <row r="205" spans="12:12" ht="15.75" customHeight="1">
      <c r="L205" s="188"/>
    </row>
    <row r="206" spans="12:12" ht="15.75" customHeight="1">
      <c r="L206" s="188"/>
    </row>
    <row r="207" spans="12:12" ht="15.75" customHeight="1">
      <c r="L207" s="188"/>
    </row>
    <row r="208" spans="12:12" ht="15.75" customHeight="1">
      <c r="L208" s="188"/>
    </row>
    <row r="209" spans="12:12" ht="15.75" customHeight="1">
      <c r="L209" s="188"/>
    </row>
    <row r="210" spans="12:12" ht="15.75" customHeight="1">
      <c r="L210" s="188"/>
    </row>
    <row r="211" spans="12:12" ht="15.75" customHeight="1">
      <c r="L211" s="188"/>
    </row>
    <row r="212" spans="12:12" ht="15.75" customHeight="1">
      <c r="L212" s="188"/>
    </row>
    <row r="213" spans="12:12" ht="15.75" customHeight="1">
      <c r="L213" s="188"/>
    </row>
    <row r="214" spans="12:12" ht="15.75" customHeight="1">
      <c r="L214" s="188"/>
    </row>
    <row r="215" spans="12:12" ht="15.75" customHeight="1">
      <c r="L215" s="188"/>
    </row>
    <row r="216" spans="12:12" ht="15.75" customHeight="1">
      <c r="L216" s="188"/>
    </row>
    <row r="217" spans="12:12" ht="15.75" customHeight="1">
      <c r="L217" s="188"/>
    </row>
    <row r="218" spans="12:12" ht="15.75" customHeight="1">
      <c r="L218" s="188"/>
    </row>
    <row r="219" spans="12:12" ht="15.75" customHeight="1">
      <c r="L219" s="188"/>
    </row>
    <row r="220" spans="12:12" ht="15.75" customHeight="1">
      <c r="L220" s="188"/>
    </row>
    <row r="221" spans="12:12" ht="15.75" customHeight="1">
      <c r="L221" s="188"/>
    </row>
    <row r="222" spans="12:12" ht="15.75" customHeight="1">
      <c r="L222" s="188"/>
    </row>
    <row r="223" spans="12:12" ht="15.75" customHeight="1">
      <c r="L223" s="188"/>
    </row>
    <row r="224" spans="12:12" ht="15.75" customHeight="1">
      <c r="L224" s="188"/>
    </row>
    <row r="225" spans="12:12" ht="15.75" customHeight="1">
      <c r="L225" s="188"/>
    </row>
    <row r="226" spans="12:12" ht="15.75" customHeight="1">
      <c r="L226" s="188"/>
    </row>
    <row r="227" spans="12:12" ht="15.75" customHeight="1">
      <c r="L227" s="188"/>
    </row>
    <row r="228" spans="12:12" ht="15.75" customHeight="1">
      <c r="L228" s="188"/>
    </row>
    <row r="229" spans="12:12" ht="15.75" customHeight="1">
      <c r="L229" s="188"/>
    </row>
    <row r="230" spans="12:12" ht="15.75" customHeight="1">
      <c r="L230" s="188"/>
    </row>
    <row r="231" spans="12:12" ht="15.75" customHeight="1">
      <c r="L231" s="188"/>
    </row>
    <row r="232" spans="12:12" ht="15.75" customHeight="1">
      <c r="L232" s="188"/>
    </row>
    <row r="233" spans="12:12" ht="15.75" customHeight="1">
      <c r="L233" s="188"/>
    </row>
    <row r="234" spans="12:12" ht="15.75" customHeight="1">
      <c r="L234" s="188"/>
    </row>
    <row r="235" spans="12:12" ht="15.75" customHeight="1">
      <c r="L235" s="188"/>
    </row>
    <row r="236" spans="12:12" ht="15.75" customHeight="1">
      <c r="L236" s="188"/>
    </row>
    <row r="237" spans="12:12" ht="15.75" customHeight="1">
      <c r="L237" s="188"/>
    </row>
    <row r="238" spans="12:12" ht="15.75" customHeight="1">
      <c r="L238" s="188"/>
    </row>
    <row r="239" spans="12:12" ht="15.75" customHeight="1">
      <c r="L239" s="188"/>
    </row>
    <row r="240" spans="12:12" ht="15.75" customHeight="1">
      <c r="L240" s="188"/>
    </row>
    <row r="241" spans="12:12" ht="15.75" customHeight="1">
      <c r="L241" s="188"/>
    </row>
    <row r="242" spans="12:12" ht="15.75" customHeight="1">
      <c r="L242" s="188"/>
    </row>
    <row r="243" spans="12:12" ht="15.75" customHeight="1">
      <c r="L243" s="188"/>
    </row>
    <row r="244" spans="12:12" ht="15.75" customHeight="1">
      <c r="L244" s="188"/>
    </row>
    <row r="245" spans="12:12" ht="15.75" customHeight="1">
      <c r="L245" s="188"/>
    </row>
    <row r="246" spans="12:12" ht="15.75" customHeight="1">
      <c r="L246" s="188"/>
    </row>
    <row r="247" spans="12:12" ht="15.75" customHeight="1">
      <c r="L247" s="188"/>
    </row>
    <row r="248" spans="12:12" ht="15.75" customHeight="1">
      <c r="L248" s="188"/>
    </row>
    <row r="249" spans="12:12" ht="15.75" customHeight="1">
      <c r="L249" s="188"/>
    </row>
    <row r="250" spans="12:12" ht="15.75" customHeight="1">
      <c r="L250" s="188"/>
    </row>
    <row r="251" spans="12:12" ht="15.75" customHeight="1">
      <c r="L251" s="188"/>
    </row>
    <row r="252" spans="12:12" ht="15.75" customHeight="1">
      <c r="L252" s="188"/>
    </row>
    <row r="253" spans="12:12" ht="15.75" customHeight="1">
      <c r="L253" s="188"/>
    </row>
    <row r="254" spans="12:12" ht="15.75" customHeight="1">
      <c r="L254" s="188"/>
    </row>
    <row r="255" spans="12:12" ht="15.75" customHeight="1">
      <c r="L255" s="188"/>
    </row>
    <row r="256" spans="12:12" ht="15.75" customHeight="1">
      <c r="L256" s="188"/>
    </row>
    <row r="257" spans="12:12" ht="15.75" customHeight="1">
      <c r="L257" s="188"/>
    </row>
    <row r="258" spans="12:12" ht="15.75" customHeight="1">
      <c r="L258" s="188"/>
    </row>
    <row r="259" spans="12:12" ht="15.75" customHeight="1">
      <c r="L259" s="188"/>
    </row>
    <row r="260" spans="12:12" ht="15.75" customHeight="1">
      <c r="L260" s="188"/>
    </row>
    <row r="261" spans="12:12" ht="15.75" customHeight="1">
      <c r="L261" s="188"/>
    </row>
    <row r="262" spans="12:12" ht="15.75" customHeight="1">
      <c r="L262" s="188"/>
    </row>
    <row r="263" spans="12:12" ht="15.75" customHeight="1">
      <c r="L263" s="188"/>
    </row>
    <row r="264" spans="12:12" ht="15.75" customHeight="1">
      <c r="L264" s="188"/>
    </row>
    <row r="265" spans="12:12" ht="15.75" customHeight="1">
      <c r="L265" s="188"/>
    </row>
    <row r="266" spans="12:12" ht="15.75" customHeight="1">
      <c r="L266" s="188"/>
    </row>
    <row r="267" spans="12:12" ht="15.75" customHeight="1">
      <c r="L267" s="188"/>
    </row>
    <row r="268" spans="12:12" ht="15.75" customHeight="1">
      <c r="L268" s="188"/>
    </row>
    <row r="269" spans="12:12" ht="15.75" customHeight="1">
      <c r="L269" s="188"/>
    </row>
    <row r="270" spans="12:12" ht="15.75" customHeight="1">
      <c r="L270" s="188"/>
    </row>
    <row r="271" spans="12:12" ht="15.75" customHeight="1">
      <c r="L271" s="188"/>
    </row>
    <row r="272" spans="12:12" ht="15.75" customHeight="1">
      <c r="L272" s="188"/>
    </row>
    <row r="273" spans="12:12" ht="15.75" customHeight="1">
      <c r="L273" s="188"/>
    </row>
    <row r="274" spans="12:12" ht="15.75" customHeight="1">
      <c r="L274" s="188"/>
    </row>
    <row r="275" spans="12:12" ht="15.75" customHeight="1">
      <c r="L275" s="188"/>
    </row>
    <row r="276" spans="12:12" ht="15.75" customHeight="1">
      <c r="L276" s="188"/>
    </row>
    <row r="277" spans="12:12" ht="15.75" customHeight="1">
      <c r="L277" s="188"/>
    </row>
    <row r="278" spans="12:12" ht="15.75" customHeight="1">
      <c r="L278" s="188"/>
    </row>
    <row r="279" spans="12:12" ht="15.75" customHeight="1">
      <c r="L279" s="188"/>
    </row>
    <row r="280" spans="12:12" ht="15.75" customHeight="1">
      <c r="L280" s="188"/>
    </row>
    <row r="281" spans="12:12" ht="15.75" customHeight="1">
      <c r="L281" s="188"/>
    </row>
    <row r="282" spans="12:12" ht="15.75" customHeight="1">
      <c r="L282" s="188"/>
    </row>
    <row r="283" spans="12:12" ht="15.75" customHeight="1">
      <c r="L283" s="188"/>
    </row>
    <row r="284" spans="12:12" ht="15.75" customHeight="1">
      <c r="L284" s="188"/>
    </row>
    <row r="285" spans="12:12" ht="15.75" customHeight="1">
      <c r="L285" s="188"/>
    </row>
    <row r="286" spans="12:12" ht="15.75" customHeight="1">
      <c r="L286" s="188"/>
    </row>
    <row r="287" spans="12:12" ht="15.75" customHeight="1">
      <c r="L287" s="188"/>
    </row>
    <row r="288" spans="12:12" ht="15.75" customHeight="1">
      <c r="L288" s="188"/>
    </row>
    <row r="289" spans="12:12" ht="15.75" customHeight="1">
      <c r="L289" s="188"/>
    </row>
    <row r="290" spans="12:12" ht="15.75" customHeight="1">
      <c r="L290" s="188"/>
    </row>
    <row r="291" spans="12:12" ht="15.75" customHeight="1">
      <c r="L291" s="188"/>
    </row>
    <row r="292" spans="12:12" ht="15.75" customHeight="1">
      <c r="L292" s="188"/>
    </row>
    <row r="293" spans="12:12" ht="15.75" customHeight="1">
      <c r="L293" s="188"/>
    </row>
    <row r="294" spans="12:12" ht="15.75" customHeight="1">
      <c r="L294" s="188"/>
    </row>
    <row r="295" spans="12:12" ht="15.75" customHeight="1">
      <c r="L295" s="188"/>
    </row>
    <row r="296" spans="12:12" ht="15.75" customHeight="1">
      <c r="L296" s="188"/>
    </row>
    <row r="297" spans="12:12" ht="15.75" customHeight="1">
      <c r="L297" s="188"/>
    </row>
    <row r="298" spans="12:12" ht="15.75" customHeight="1">
      <c r="L298" s="188"/>
    </row>
    <row r="299" spans="12:12" ht="15.75" customHeight="1">
      <c r="L299" s="188"/>
    </row>
    <row r="300" spans="12:12" ht="15.75" customHeight="1">
      <c r="L300" s="188"/>
    </row>
    <row r="301" spans="12:12" ht="15.75" customHeight="1">
      <c r="L301" s="188"/>
    </row>
    <row r="302" spans="12:12" ht="15.75" customHeight="1">
      <c r="L302" s="188"/>
    </row>
    <row r="303" spans="12:12" ht="15.75" customHeight="1">
      <c r="L303" s="188"/>
    </row>
    <row r="304" spans="12:12" ht="15.75" customHeight="1">
      <c r="L304" s="188"/>
    </row>
    <row r="305" spans="12:12" ht="15.75" customHeight="1">
      <c r="L305" s="188"/>
    </row>
    <row r="306" spans="12:12" ht="15.75" customHeight="1">
      <c r="L306" s="188"/>
    </row>
    <row r="307" spans="12:12" ht="15.75" customHeight="1">
      <c r="L307" s="188"/>
    </row>
    <row r="308" spans="12:12" ht="15.75" customHeight="1">
      <c r="L308" s="188"/>
    </row>
    <row r="309" spans="12:12" ht="15.75" customHeight="1">
      <c r="L309" s="188"/>
    </row>
    <row r="310" spans="12:12" ht="15.75" customHeight="1">
      <c r="L310" s="188"/>
    </row>
    <row r="311" spans="12:12" ht="15.75" customHeight="1">
      <c r="L311" s="188"/>
    </row>
    <row r="312" spans="12:12" ht="15.75" customHeight="1">
      <c r="L312" s="188"/>
    </row>
    <row r="313" spans="12:12" ht="15.75" customHeight="1">
      <c r="L313" s="188"/>
    </row>
    <row r="314" spans="12:12" ht="15.75" customHeight="1">
      <c r="L314" s="188"/>
    </row>
    <row r="315" spans="12:12" ht="15.75" customHeight="1">
      <c r="L315" s="188"/>
    </row>
    <row r="316" spans="12:12" ht="15.75" customHeight="1">
      <c r="L316" s="188"/>
    </row>
    <row r="317" spans="12:12" ht="15.75" customHeight="1">
      <c r="L317" s="188"/>
    </row>
    <row r="318" spans="12:12" ht="15.75" customHeight="1">
      <c r="L318" s="188"/>
    </row>
    <row r="319" spans="12:12" ht="15.75" customHeight="1">
      <c r="L319" s="188"/>
    </row>
    <row r="320" spans="12:12" ht="15.75" customHeight="1">
      <c r="L320" s="188"/>
    </row>
    <row r="321" spans="12:12" ht="15.75" customHeight="1">
      <c r="L321" s="188"/>
    </row>
    <row r="322" spans="12:12" ht="15.75" customHeight="1">
      <c r="L322" s="188"/>
    </row>
    <row r="323" spans="12:12" ht="15.75" customHeight="1">
      <c r="L323" s="188"/>
    </row>
    <row r="324" spans="12:12" ht="15.75" customHeight="1">
      <c r="L324" s="188"/>
    </row>
    <row r="325" spans="12:12" ht="15.75" customHeight="1">
      <c r="L325" s="188"/>
    </row>
    <row r="326" spans="12:12" ht="15.75" customHeight="1">
      <c r="L326" s="188"/>
    </row>
    <row r="327" spans="12:12" ht="15.75" customHeight="1">
      <c r="L327" s="188"/>
    </row>
    <row r="328" spans="12:12" ht="15.75" customHeight="1">
      <c r="L328" s="188"/>
    </row>
    <row r="329" spans="12:12" ht="15.75" customHeight="1">
      <c r="L329" s="188"/>
    </row>
    <row r="330" spans="12:12" ht="15.75" customHeight="1">
      <c r="L330" s="188"/>
    </row>
    <row r="331" spans="12:12" ht="15.75" customHeight="1">
      <c r="L331" s="188"/>
    </row>
    <row r="332" spans="12:12" ht="15.75" customHeight="1">
      <c r="L332" s="188"/>
    </row>
    <row r="333" spans="12:12" ht="15.75" customHeight="1">
      <c r="L333" s="188"/>
    </row>
    <row r="334" spans="12:12" ht="15.75" customHeight="1">
      <c r="L334" s="188"/>
    </row>
    <row r="335" spans="12:12" ht="15.75" customHeight="1">
      <c r="L335" s="188"/>
    </row>
    <row r="336" spans="12:12" ht="15.75" customHeight="1">
      <c r="L336" s="188"/>
    </row>
    <row r="337" spans="12:12" ht="15.75" customHeight="1">
      <c r="L337" s="188"/>
    </row>
    <row r="338" spans="12:12" ht="15.75" customHeight="1">
      <c r="L338" s="188"/>
    </row>
    <row r="339" spans="12:12" ht="15.75" customHeight="1">
      <c r="L339" s="188"/>
    </row>
    <row r="340" spans="12:12" ht="15.75" customHeight="1">
      <c r="L340" s="188"/>
    </row>
    <row r="341" spans="12:12" ht="15.75" customHeight="1">
      <c r="L341" s="188"/>
    </row>
    <row r="342" spans="12:12" ht="15.75" customHeight="1">
      <c r="L342" s="188"/>
    </row>
    <row r="343" spans="12:12" ht="15.75" customHeight="1">
      <c r="L343" s="188"/>
    </row>
    <row r="344" spans="12:12" ht="15.75" customHeight="1">
      <c r="L344" s="188"/>
    </row>
    <row r="345" spans="12:12" ht="15.75" customHeight="1">
      <c r="L345" s="188"/>
    </row>
    <row r="346" spans="12:12" ht="15.75" customHeight="1">
      <c r="L346" s="188"/>
    </row>
    <row r="347" spans="12:12" ht="15.75" customHeight="1">
      <c r="L347" s="188"/>
    </row>
    <row r="348" spans="12:12" ht="15.75" customHeight="1">
      <c r="L348" s="188"/>
    </row>
    <row r="349" spans="12:12" ht="15.75" customHeight="1">
      <c r="L349" s="188"/>
    </row>
    <row r="350" spans="12:12" ht="15.75" customHeight="1">
      <c r="L350" s="188"/>
    </row>
    <row r="351" spans="12:12" ht="15.75" customHeight="1">
      <c r="L351" s="188"/>
    </row>
    <row r="352" spans="12:12" ht="15.75" customHeight="1">
      <c r="L352" s="188"/>
    </row>
    <row r="353" spans="12:12" ht="15.75" customHeight="1">
      <c r="L353" s="188"/>
    </row>
    <row r="354" spans="12:12" ht="15.75" customHeight="1">
      <c r="L354" s="188"/>
    </row>
    <row r="355" spans="12:12" ht="15.75" customHeight="1">
      <c r="L355" s="188"/>
    </row>
    <row r="356" spans="12:12" ht="15.75" customHeight="1">
      <c r="L356" s="188"/>
    </row>
    <row r="357" spans="12:12" ht="15.75" customHeight="1">
      <c r="L357" s="188"/>
    </row>
    <row r="358" spans="12:12" ht="15.75" customHeight="1">
      <c r="L358" s="188"/>
    </row>
    <row r="359" spans="12:12" ht="15.75" customHeight="1">
      <c r="L359" s="188"/>
    </row>
    <row r="360" spans="12:12" ht="15.75" customHeight="1">
      <c r="L360" s="188"/>
    </row>
    <row r="361" spans="12:12" ht="15.75" customHeight="1">
      <c r="L361" s="188"/>
    </row>
    <row r="362" spans="12:12" ht="15.75" customHeight="1">
      <c r="L362" s="188"/>
    </row>
    <row r="363" spans="12:12" ht="15.75" customHeight="1">
      <c r="L363" s="188"/>
    </row>
    <row r="364" spans="12:12" ht="15.75" customHeight="1">
      <c r="L364" s="188"/>
    </row>
    <row r="365" spans="12:12" ht="15.75" customHeight="1">
      <c r="L365" s="188"/>
    </row>
    <row r="366" spans="12:12" ht="15.75" customHeight="1">
      <c r="L366" s="188"/>
    </row>
    <row r="367" spans="12:12" ht="15.75" customHeight="1">
      <c r="L367" s="188"/>
    </row>
    <row r="368" spans="12:12" ht="15.75" customHeight="1">
      <c r="L368" s="188"/>
    </row>
    <row r="369" spans="12:12" ht="15.75" customHeight="1">
      <c r="L369" s="188"/>
    </row>
    <row r="370" spans="12:12" ht="15.75" customHeight="1">
      <c r="L370" s="188"/>
    </row>
    <row r="371" spans="12:12" ht="15.75" customHeight="1">
      <c r="L371" s="188"/>
    </row>
    <row r="372" spans="12:12" ht="15.75" customHeight="1">
      <c r="L372" s="188"/>
    </row>
    <row r="373" spans="12:12" ht="15.75" customHeight="1">
      <c r="L373" s="188"/>
    </row>
    <row r="374" spans="12:12" ht="15.75" customHeight="1">
      <c r="L374" s="188"/>
    </row>
    <row r="375" spans="12:12" ht="15.75" customHeight="1">
      <c r="L375" s="188"/>
    </row>
    <row r="376" spans="12:12" ht="15.75" customHeight="1">
      <c r="L376" s="188"/>
    </row>
    <row r="377" spans="12:12" ht="15.75" customHeight="1">
      <c r="L377" s="188"/>
    </row>
    <row r="378" spans="12:12" ht="15.75" customHeight="1">
      <c r="L378" s="188"/>
    </row>
    <row r="379" spans="12:12" ht="15.75" customHeight="1">
      <c r="L379" s="188"/>
    </row>
    <row r="380" spans="12:12" ht="15.75" customHeight="1">
      <c r="L380" s="188"/>
    </row>
    <row r="381" spans="12:12" ht="15.75" customHeight="1">
      <c r="L381" s="188"/>
    </row>
    <row r="382" spans="12:12" ht="15.75" customHeight="1">
      <c r="L382" s="188"/>
    </row>
    <row r="383" spans="12:12" ht="15.75" customHeight="1">
      <c r="L383" s="188"/>
    </row>
    <row r="384" spans="12:12" ht="15.75" customHeight="1">
      <c r="L384" s="188"/>
    </row>
    <row r="385" spans="12:12" ht="15.75" customHeight="1">
      <c r="L385" s="188"/>
    </row>
    <row r="386" spans="12:12" ht="15.75" customHeight="1">
      <c r="L386" s="188"/>
    </row>
    <row r="387" spans="12:12" ht="15.75" customHeight="1">
      <c r="L387" s="188"/>
    </row>
    <row r="388" spans="12:12" ht="15.75" customHeight="1">
      <c r="L388" s="188"/>
    </row>
    <row r="389" spans="12:12" ht="15.75" customHeight="1">
      <c r="L389" s="188"/>
    </row>
    <row r="390" spans="12:12" ht="15.75" customHeight="1">
      <c r="L390" s="188"/>
    </row>
    <row r="391" spans="12:12" ht="15.75" customHeight="1">
      <c r="L391" s="188"/>
    </row>
    <row r="392" spans="12:12" ht="15.75" customHeight="1">
      <c r="L392" s="188"/>
    </row>
    <row r="393" spans="12:12" ht="15.75" customHeight="1">
      <c r="L393" s="188"/>
    </row>
    <row r="394" spans="12:12" ht="15.75" customHeight="1">
      <c r="L394" s="188"/>
    </row>
    <row r="395" spans="12:12" ht="15.75" customHeight="1">
      <c r="L395" s="188"/>
    </row>
    <row r="396" spans="12:12" ht="15.75" customHeight="1">
      <c r="L396" s="188"/>
    </row>
    <row r="397" spans="12:12" ht="15.75" customHeight="1">
      <c r="L397" s="188"/>
    </row>
    <row r="398" spans="12:12" ht="15.75" customHeight="1">
      <c r="L398" s="188"/>
    </row>
    <row r="399" spans="12:12" ht="15.75" customHeight="1">
      <c r="L399" s="188"/>
    </row>
    <row r="400" spans="12:12" ht="15.75" customHeight="1">
      <c r="L400" s="188"/>
    </row>
    <row r="401" spans="12:12" ht="15.75" customHeight="1">
      <c r="L401" s="188"/>
    </row>
    <row r="402" spans="12:12" ht="15.75" customHeight="1">
      <c r="L402" s="188"/>
    </row>
    <row r="403" spans="12:12" ht="15.75" customHeight="1">
      <c r="L403" s="188"/>
    </row>
    <row r="404" spans="12:12" ht="15.75" customHeight="1">
      <c r="L404" s="188"/>
    </row>
    <row r="405" spans="12:12" ht="15.75" customHeight="1">
      <c r="L405" s="188"/>
    </row>
    <row r="406" spans="12:12" ht="15.75" customHeight="1">
      <c r="L406" s="188"/>
    </row>
    <row r="407" spans="12:12" ht="15.75" customHeight="1">
      <c r="L407" s="188"/>
    </row>
    <row r="408" spans="12:12" ht="15.75" customHeight="1">
      <c r="L408" s="188"/>
    </row>
    <row r="409" spans="12:12" ht="15.75" customHeight="1">
      <c r="L409" s="188"/>
    </row>
    <row r="410" spans="12:12" ht="15.75" customHeight="1">
      <c r="L410" s="188"/>
    </row>
    <row r="411" spans="12:12" ht="15.75" customHeight="1">
      <c r="L411" s="188"/>
    </row>
    <row r="412" spans="12:12" ht="15.75" customHeight="1">
      <c r="L412" s="188"/>
    </row>
    <row r="413" spans="12:12" ht="15.75" customHeight="1">
      <c r="L413" s="188"/>
    </row>
    <row r="414" spans="12:12" ht="15.75" customHeight="1">
      <c r="L414" s="188"/>
    </row>
    <row r="415" spans="12:12" ht="15.75" customHeight="1">
      <c r="L415" s="188"/>
    </row>
    <row r="416" spans="12:12" ht="15.75" customHeight="1">
      <c r="L416" s="188"/>
    </row>
    <row r="417" spans="12:12" ht="15.75" customHeight="1">
      <c r="L417" s="188"/>
    </row>
    <row r="418" spans="12:12" ht="15.75" customHeight="1">
      <c r="L418" s="188"/>
    </row>
    <row r="419" spans="12:12" ht="15.75" customHeight="1">
      <c r="L419" s="188"/>
    </row>
    <row r="420" spans="12:12" ht="15.75" customHeight="1">
      <c r="L420" s="188"/>
    </row>
    <row r="421" spans="12:12" ht="15.75" customHeight="1">
      <c r="L421" s="188"/>
    </row>
    <row r="422" spans="12:12" ht="15.75" customHeight="1">
      <c r="L422" s="188"/>
    </row>
    <row r="423" spans="12:12" ht="15.75" customHeight="1">
      <c r="L423" s="188"/>
    </row>
    <row r="424" spans="12:12" ht="15.75" customHeight="1">
      <c r="L424" s="188"/>
    </row>
    <row r="425" spans="12:12" ht="15.75" customHeight="1">
      <c r="L425" s="188"/>
    </row>
    <row r="426" spans="12:12" ht="15.75" customHeight="1">
      <c r="L426" s="188"/>
    </row>
    <row r="427" spans="12:12" ht="15.75" customHeight="1">
      <c r="L427" s="188"/>
    </row>
    <row r="428" spans="12:12" ht="15.75" customHeight="1">
      <c r="L428" s="188"/>
    </row>
    <row r="429" spans="12:12" ht="15.75" customHeight="1">
      <c r="L429" s="188"/>
    </row>
    <row r="430" spans="12:12" ht="15.75" customHeight="1">
      <c r="L430" s="188"/>
    </row>
    <row r="431" spans="12:12" ht="15.75" customHeight="1">
      <c r="L431" s="188"/>
    </row>
    <row r="432" spans="12:12" ht="15.75" customHeight="1">
      <c r="L432" s="188"/>
    </row>
    <row r="433" spans="12:12" ht="15.75" customHeight="1">
      <c r="L433" s="188"/>
    </row>
    <row r="434" spans="12:12" ht="15.75" customHeight="1">
      <c r="L434" s="188"/>
    </row>
    <row r="435" spans="12:12" ht="15.75" customHeight="1">
      <c r="L435" s="188"/>
    </row>
    <row r="436" spans="12:12" ht="15.75" customHeight="1">
      <c r="L436" s="188"/>
    </row>
    <row r="437" spans="12:12" ht="15.75" customHeight="1">
      <c r="L437" s="188"/>
    </row>
    <row r="438" spans="12:12" ht="15.75" customHeight="1">
      <c r="L438" s="188"/>
    </row>
    <row r="439" spans="12:12" ht="15.75" customHeight="1">
      <c r="L439" s="188"/>
    </row>
    <row r="440" spans="12:12" ht="15.75" customHeight="1">
      <c r="L440" s="188"/>
    </row>
    <row r="441" spans="12:12" ht="15.75" customHeight="1">
      <c r="L441" s="188"/>
    </row>
    <row r="442" spans="12:12" ht="15.75" customHeight="1">
      <c r="L442" s="188"/>
    </row>
    <row r="443" spans="12:12" ht="15.75" customHeight="1">
      <c r="L443" s="188"/>
    </row>
    <row r="444" spans="12:12" ht="15.75" customHeight="1">
      <c r="L444" s="188"/>
    </row>
    <row r="445" spans="12:12" ht="15.75" customHeight="1">
      <c r="L445" s="188"/>
    </row>
    <row r="446" spans="12:12" ht="15.75" customHeight="1">
      <c r="L446" s="188"/>
    </row>
    <row r="447" spans="12:12" ht="15.75" customHeight="1">
      <c r="L447" s="188"/>
    </row>
    <row r="448" spans="12:12" ht="15.75" customHeight="1">
      <c r="L448" s="188"/>
    </row>
    <row r="449" spans="12:12" ht="15.75" customHeight="1">
      <c r="L449" s="188"/>
    </row>
    <row r="450" spans="12:12" ht="15.75" customHeight="1">
      <c r="L450" s="188"/>
    </row>
    <row r="451" spans="12:12" ht="15.75" customHeight="1">
      <c r="L451" s="188"/>
    </row>
    <row r="452" spans="12:12" ht="15.75" customHeight="1">
      <c r="L452" s="188"/>
    </row>
    <row r="453" spans="12:12" ht="15.75" customHeight="1">
      <c r="L453" s="188"/>
    </row>
    <row r="454" spans="12:12" ht="15.75" customHeight="1">
      <c r="L454" s="188"/>
    </row>
    <row r="455" spans="12:12" ht="15.75" customHeight="1">
      <c r="L455" s="188"/>
    </row>
    <row r="456" spans="12:12" ht="15.75" customHeight="1">
      <c r="L456" s="188"/>
    </row>
    <row r="457" spans="12:12" ht="15.75" customHeight="1">
      <c r="L457" s="188"/>
    </row>
    <row r="458" spans="12:12" ht="15.75" customHeight="1">
      <c r="L458" s="188"/>
    </row>
    <row r="459" spans="12:12" ht="15.75" customHeight="1">
      <c r="L459" s="188"/>
    </row>
    <row r="460" spans="12:12" ht="15.75" customHeight="1">
      <c r="L460" s="188"/>
    </row>
    <row r="461" spans="12:12" ht="15.75" customHeight="1">
      <c r="L461" s="188"/>
    </row>
    <row r="462" spans="12:12" ht="15.75" customHeight="1">
      <c r="L462" s="188"/>
    </row>
    <row r="463" spans="12:12" ht="15.75" customHeight="1">
      <c r="L463" s="188"/>
    </row>
    <row r="464" spans="12:12" ht="15.75" customHeight="1">
      <c r="L464" s="188"/>
    </row>
    <row r="465" spans="12:12" ht="15.75" customHeight="1">
      <c r="L465" s="188"/>
    </row>
    <row r="466" spans="12:12" ht="15.75" customHeight="1">
      <c r="L466" s="188"/>
    </row>
    <row r="467" spans="12:12" ht="15.75" customHeight="1">
      <c r="L467" s="188"/>
    </row>
    <row r="468" spans="12:12" ht="15.75" customHeight="1">
      <c r="L468" s="188"/>
    </row>
    <row r="469" spans="12:12" ht="15.75" customHeight="1">
      <c r="L469" s="188"/>
    </row>
    <row r="470" spans="12:12" ht="15.75" customHeight="1">
      <c r="L470" s="188"/>
    </row>
    <row r="471" spans="12:12" ht="15.75" customHeight="1">
      <c r="L471" s="188"/>
    </row>
    <row r="472" spans="12:12" ht="15.75" customHeight="1">
      <c r="L472" s="188"/>
    </row>
    <row r="473" spans="12:12" ht="15.75" customHeight="1">
      <c r="L473" s="188"/>
    </row>
    <row r="474" spans="12:12" ht="15.75" customHeight="1">
      <c r="L474" s="188"/>
    </row>
    <row r="475" spans="12:12" ht="15.75" customHeight="1">
      <c r="L475" s="188"/>
    </row>
    <row r="476" spans="12:12" ht="15.75" customHeight="1">
      <c r="L476" s="188"/>
    </row>
    <row r="477" spans="12:12" ht="15.75" customHeight="1">
      <c r="L477" s="188"/>
    </row>
    <row r="478" spans="12:12" ht="15.75" customHeight="1">
      <c r="L478" s="188"/>
    </row>
    <row r="479" spans="12:12" ht="15.75" customHeight="1">
      <c r="L479" s="188"/>
    </row>
    <row r="480" spans="12:12" ht="15.75" customHeight="1">
      <c r="L480" s="188"/>
    </row>
    <row r="481" spans="12:12" ht="15.75" customHeight="1">
      <c r="L481" s="188"/>
    </row>
    <row r="482" spans="12:12" ht="15.75" customHeight="1">
      <c r="L482" s="188"/>
    </row>
    <row r="483" spans="12:12" ht="15.75" customHeight="1">
      <c r="L483" s="188"/>
    </row>
    <row r="484" spans="12:12" ht="15.75" customHeight="1">
      <c r="L484" s="188"/>
    </row>
    <row r="485" spans="12:12" ht="15.75" customHeight="1">
      <c r="L485" s="188"/>
    </row>
    <row r="486" spans="12:12" ht="15.75" customHeight="1">
      <c r="L486" s="188"/>
    </row>
    <row r="487" spans="12:12" ht="15.75" customHeight="1">
      <c r="L487" s="188"/>
    </row>
    <row r="488" spans="12:12" ht="15.75" customHeight="1">
      <c r="L488" s="188"/>
    </row>
    <row r="489" spans="12:12" ht="15.75" customHeight="1">
      <c r="L489" s="188"/>
    </row>
    <row r="490" spans="12:12" ht="15.75" customHeight="1">
      <c r="L490" s="188"/>
    </row>
    <row r="491" spans="12:12" ht="15.75" customHeight="1">
      <c r="L491" s="188"/>
    </row>
    <row r="492" spans="12:12" ht="15.75" customHeight="1">
      <c r="L492" s="188"/>
    </row>
    <row r="493" spans="12:12" ht="15.75" customHeight="1">
      <c r="L493" s="188"/>
    </row>
    <row r="494" spans="12:12" ht="15.75" customHeight="1">
      <c r="L494" s="188"/>
    </row>
    <row r="495" spans="12:12" ht="15.75" customHeight="1">
      <c r="L495" s="188"/>
    </row>
    <row r="496" spans="12:12" ht="15.75" customHeight="1">
      <c r="L496" s="188"/>
    </row>
    <row r="497" spans="12:12" ht="15.75" customHeight="1">
      <c r="L497" s="188"/>
    </row>
    <row r="498" spans="12:12" ht="15.75" customHeight="1">
      <c r="L498" s="188"/>
    </row>
    <row r="499" spans="12:12" ht="15.75" customHeight="1">
      <c r="L499" s="188"/>
    </row>
    <row r="500" spans="12:12" ht="15.75" customHeight="1">
      <c r="L500" s="188"/>
    </row>
    <row r="501" spans="12:12" ht="15.75" customHeight="1">
      <c r="L501" s="188"/>
    </row>
    <row r="502" spans="12:12" ht="15.75" customHeight="1">
      <c r="L502" s="188"/>
    </row>
    <row r="503" spans="12:12" ht="15.75" customHeight="1">
      <c r="L503" s="188"/>
    </row>
    <row r="504" spans="12:12" ht="15.75" customHeight="1">
      <c r="L504" s="188"/>
    </row>
    <row r="505" spans="12:12" ht="15.75" customHeight="1">
      <c r="L505" s="188"/>
    </row>
    <row r="506" spans="12:12" ht="15.75" customHeight="1">
      <c r="L506" s="188"/>
    </row>
    <row r="507" spans="12:12" ht="15.75" customHeight="1">
      <c r="L507" s="188"/>
    </row>
    <row r="508" spans="12:12" ht="15.75" customHeight="1">
      <c r="L508" s="188"/>
    </row>
    <row r="509" spans="12:12" ht="15.75" customHeight="1">
      <c r="L509" s="188"/>
    </row>
    <row r="510" spans="12:12" ht="15.75" customHeight="1">
      <c r="L510" s="188"/>
    </row>
    <row r="511" spans="12:12" ht="15.75" customHeight="1">
      <c r="L511" s="188"/>
    </row>
    <row r="512" spans="12:12" ht="15.75" customHeight="1">
      <c r="L512" s="188"/>
    </row>
    <row r="513" spans="12:12" ht="15.75" customHeight="1">
      <c r="L513" s="188"/>
    </row>
    <row r="514" spans="12:12" ht="15.75" customHeight="1">
      <c r="L514" s="188"/>
    </row>
    <row r="515" spans="12:12" ht="15.75" customHeight="1">
      <c r="L515" s="188"/>
    </row>
    <row r="516" spans="12:12" ht="15.75" customHeight="1">
      <c r="L516" s="188"/>
    </row>
    <row r="517" spans="12:12" ht="15.75" customHeight="1">
      <c r="L517" s="188"/>
    </row>
    <row r="518" spans="12:12" ht="15.75" customHeight="1">
      <c r="L518" s="188"/>
    </row>
    <row r="519" spans="12:12" ht="15.75" customHeight="1">
      <c r="L519" s="188"/>
    </row>
    <row r="520" spans="12:12" ht="15.75" customHeight="1">
      <c r="L520" s="188"/>
    </row>
    <row r="521" spans="12:12" ht="15.75" customHeight="1">
      <c r="L521" s="188"/>
    </row>
    <row r="522" spans="12:12" ht="15.75" customHeight="1">
      <c r="L522" s="188"/>
    </row>
    <row r="523" spans="12:12" ht="15.75" customHeight="1">
      <c r="L523" s="188"/>
    </row>
    <row r="524" spans="12:12" ht="15.75" customHeight="1">
      <c r="L524" s="188"/>
    </row>
    <row r="525" spans="12:12" ht="15.75" customHeight="1">
      <c r="L525" s="188"/>
    </row>
    <row r="526" spans="12:12" ht="15.75" customHeight="1">
      <c r="L526" s="188"/>
    </row>
    <row r="527" spans="12:12" ht="15.75" customHeight="1">
      <c r="L527" s="188"/>
    </row>
    <row r="528" spans="12:12" ht="15.75" customHeight="1">
      <c r="L528" s="188"/>
    </row>
    <row r="529" spans="12:12" ht="15.75" customHeight="1">
      <c r="L529" s="188"/>
    </row>
    <row r="530" spans="12:12" ht="15.75" customHeight="1">
      <c r="L530" s="188"/>
    </row>
    <row r="531" spans="12:12" ht="15.75" customHeight="1">
      <c r="L531" s="188"/>
    </row>
    <row r="532" spans="12:12" ht="15.75" customHeight="1">
      <c r="L532" s="188"/>
    </row>
    <row r="533" spans="12:12" ht="15.75" customHeight="1">
      <c r="L533" s="188"/>
    </row>
    <row r="534" spans="12:12" ht="15.75" customHeight="1">
      <c r="L534" s="188"/>
    </row>
    <row r="535" spans="12:12" ht="15.75" customHeight="1">
      <c r="L535" s="188"/>
    </row>
    <row r="536" spans="12:12" ht="15.75" customHeight="1">
      <c r="L536" s="188"/>
    </row>
    <row r="537" spans="12:12" ht="15.75" customHeight="1">
      <c r="L537" s="188"/>
    </row>
    <row r="538" spans="12:12" ht="15.75" customHeight="1">
      <c r="L538" s="188"/>
    </row>
    <row r="539" spans="12:12" ht="15.75" customHeight="1">
      <c r="L539" s="188"/>
    </row>
    <row r="540" spans="12:12" ht="15.75" customHeight="1">
      <c r="L540" s="188"/>
    </row>
    <row r="541" spans="12:12" ht="15.75" customHeight="1">
      <c r="L541" s="188"/>
    </row>
    <row r="542" spans="12:12" ht="15.75" customHeight="1">
      <c r="L542" s="188"/>
    </row>
    <row r="543" spans="12:12" ht="15.75" customHeight="1">
      <c r="L543" s="188"/>
    </row>
    <row r="544" spans="12:12" ht="15.75" customHeight="1">
      <c r="L544" s="188"/>
    </row>
    <row r="545" spans="12:12" ht="15.75" customHeight="1">
      <c r="L545" s="188"/>
    </row>
    <row r="546" spans="12:12" ht="15.75" customHeight="1">
      <c r="L546" s="188"/>
    </row>
    <row r="547" spans="12:12" ht="15.75" customHeight="1">
      <c r="L547" s="188"/>
    </row>
    <row r="548" spans="12:12" ht="15.75" customHeight="1">
      <c r="L548" s="188"/>
    </row>
    <row r="549" spans="12:12" ht="15.75" customHeight="1">
      <c r="L549" s="188"/>
    </row>
    <row r="550" spans="12:12" ht="15.75" customHeight="1">
      <c r="L550" s="188"/>
    </row>
    <row r="551" spans="12:12" ht="15.75" customHeight="1">
      <c r="L551" s="188"/>
    </row>
    <row r="552" spans="12:12" ht="15.75" customHeight="1">
      <c r="L552" s="188"/>
    </row>
    <row r="553" spans="12:12" ht="15.75" customHeight="1">
      <c r="L553" s="188"/>
    </row>
    <row r="554" spans="12:12" ht="15.75" customHeight="1">
      <c r="L554" s="188"/>
    </row>
    <row r="555" spans="12:12" ht="15.75" customHeight="1">
      <c r="L555" s="188"/>
    </row>
    <row r="556" spans="12:12" ht="15.75" customHeight="1">
      <c r="L556" s="188"/>
    </row>
    <row r="557" spans="12:12" ht="15.75" customHeight="1">
      <c r="L557" s="188"/>
    </row>
    <row r="558" spans="12:12" ht="15.75" customHeight="1">
      <c r="L558" s="188"/>
    </row>
    <row r="559" spans="12:12" ht="15.75" customHeight="1">
      <c r="L559" s="188"/>
    </row>
    <row r="560" spans="12:12" ht="15.75" customHeight="1">
      <c r="L560" s="188"/>
    </row>
    <row r="561" spans="12:12" ht="15.75" customHeight="1">
      <c r="L561" s="188"/>
    </row>
    <row r="562" spans="12:12" ht="15.75" customHeight="1">
      <c r="L562" s="188"/>
    </row>
    <row r="563" spans="12:12" ht="15.75" customHeight="1">
      <c r="L563" s="188"/>
    </row>
    <row r="564" spans="12:12" ht="15.75" customHeight="1">
      <c r="L564" s="188"/>
    </row>
    <row r="565" spans="12:12" ht="15.75" customHeight="1">
      <c r="L565" s="188"/>
    </row>
    <row r="566" spans="12:12" ht="15.75" customHeight="1">
      <c r="L566" s="188"/>
    </row>
    <row r="567" spans="12:12" ht="15.75" customHeight="1">
      <c r="L567" s="188"/>
    </row>
    <row r="568" spans="12:12" ht="15.75" customHeight="1">
      <c r="L568" s="188"/>
    </row>
    <row r="569" spans="12:12" ht="15.75" customHeight="1">
      <c r="L569" s="188"/>
    </row>
    <row r="570" spans="12:12" ht="15.75" customHeight="1">
      <c r="L570" s="188"/>
    </row>
    <row r="571" spans="12:12" ht="15.75" customHeight="1">
      <c r="L571" s="188"/>
    </row>
    <row r="572" spans="12:12" ht="15.75" customHeight="1">
      <c r="L572" s="188"/>
    </row>
    <row r="573" spans="12:12" ht="15.75" customHeight="1">
      <c r="L573" s="188"/>
    </row>
    <row r="574" spans="12:12" ht="15.75" customHeight="1">
      <c r="L574" s="188"/>
    </row>
    <row r="575" spans="12:12" ht="15.75" customHeight="1">
      <c r="L575" s="188"/>
    </row>
    <row r="576" spans="12:12" ht="15.75" customHeight="1">
      <c r="L576" s="188"/>
    </row>
    <row r="577" spans="12:12" ht="15.75" customHeight="1">
      <c r="L577" s="188"/>
    </row>
    <row r="578" spans="12:12" ht="15.75" customHeight="1">
      <c r="L578" s="188"/>
    </row>
    <row r="579" spans="12:12" ht="15.75" customHeight="1">
      <c r="L579" s="188"/>
    </row>
    <row r="580" spans="12:12" ht="15.75" customHeight="1">
      <c r="L580" s="188"/>
    </row>
    <row r="581" spans="12:12" ht="15.75" customHeight="1">
      <c r="L581" s="188"/>
    </row>
    <row r="582" spans="12:12" ht="15.75" customHeight="1">
      <c r="L582" s="188"/>
    </row>
    <row r="583" spans="12:12" ht="15.75" customHeight="1">
      <c r="L583" s="188"/>
    </row>
    <row r="584" spans="12:12" ht="15.75" customHeight="1">
      <c r="L584" s="188"/>
    </row>
    <row r="585" spans="12:12" ht="15.75" customHeight="1">
      <c r="L585" s="188"/>
    </row>
    <row r="586" spans="12:12" ht="15.75" customHeight="1">
      <c r="L586" s="188"/>
    </row>
    <row r="587" spans="12:12" ht="15.75" customHeight="1">
      <c r="L587" s="188"/>
    </row>
    <row r="588" spans="12:12" ht="15.75" customHeight="1">
      <c r="L588" s="188"/>
    </row>
    <row r="589" spans="12:12" ht="15.75" customHeight="1">
      <c r="L589" s="188"/>
    </row>
    <row r="590" spans="12:12" ht="15.75" customHeight="1">
      <c r="L590" s="188"/>
    </row>
    <row r="591" spans="12:12" ht="15.75" customHeight="1">
      <c r="L591" s="188"/>
    </row>
    <row r="592" spans="12:12" ht="15.75" customHeight="1">
      <c r="L592" s="188"/>
    </row>
    <row r="593" spans="12:12" ht="15.75" customHeight="1">
      <c r="L593" s="188"/>
    </row>
    <row r="594" spans="12:12" ht="15.75" customHeight="1">
      <c r="L594" s="188"/>
    </row>
    <row r="595" spans="12:12" ht="15.75" customHeight="1">
      <c r="L595" s="188"/>
    </row>
    <row r="596" spans="12:12" ht="15.75" customHeight="1">
      <c r="L596" s="188"/>
    </row>
    <row r="597" spans="12:12" ht="15.75" customHeight="1">
      <c r="L597" s="188"/>
    </row>
    <row r="598" spans="12:12" ht="15.75" customHeight="1">
      <c r="L598" s="188"/>
    </row>
    <row r="599" spans="12:12" ht="15.75" customHeight="1">
      <c r="L599" s="188"/>
    </row>
    <row r="600" spans="12:12" ht="15.75" customHeight="1">
      <c r="L600" s="188"/>
    </row>
    <row r="601" spans="12:12" ht="15.75" customHeight="1">
      <c r="L601" s="188"/>
    </row>
    <row r="602" spans="12:12" ht="15.75" customHeight="1">
      <c r="L602" s="188"/>
    </row>
    <row r="603" spans="12:12" ht="15.75" customHeight="1">
      <c r="L603" s="188"/>
    </row>
    <row r="604" spans="12:12" ht="15.75" customHeight="1">
      <c r="L604" s="188"/>
    </row>
    <row r="605" spans="12:12" ht="15.75" customHeight="1">
      <c r="L605" s="188"/>
    </row>
    <row r="606" spans="12:12" ht="15.75" customHeight="1">
      <c r="L606" s="188"/>
    </row>
    <row r="607" spans="12:12" ht="15.75" customHeight="1">
      <c r="L607" s="188"/>
    </row>
    <row r="608" spans="12:12" ht="15.75" customHeight="1">
      <c r="L608" s="188"/>
    </row>
    <row r="609" spans="12:12" ht="15.75" customHeight="1">
      <c r="L609" s="188"/>
    </row>
    <row r="610" spans="12:12" ht="15.75" customHeight="1">
      <c r="L610" s="188"/>
    </row>
    <row r="611" spans="12:12" ht="15.75" customHeight="1">
      <c r="L611" s="188"/>
    </row>
    <row r="612" spans="12:12" ht="15.75" customHeight="1">
      <c r="L612" s="188"/>
    </row>
    <row r="613" spans="12:12" ht="15.75" customHeight="1">
      <c r="L613" s="188"/>
    </row>
    <row r="614" spans="12:12" ht="15.75" customHeight="1">
      <c r="L614" s="188"/>
    </row>
    <row r="615" spans="12:12" ht="15.75" customHeight="1">
      <c r="L615" s="188"/>
    </row>
    <row r="616" spans="12:12" ht="15.75" customHeight="1">
      <c r="L616" s="188"/>
    </row>
    <row r="617" spans="12:12" ht="15.75" customHeight="1">
      <c r="L617" s="188"/>
    </row>
    <row r="618" spans="12:12" ht="15.75" customHeight="1">
      <c r="L618" s="188"/>
    </row>
    <row r="619" spans="12:12" ht="15.75" customHeight="1">
      <c r="L619" s="188"/>
    </row>
    <row r="620" spans="12:12" ht="15.75" customHeight="1">
      <c r="L620" s="188"/>
    </row>
    <row r="621" spans="12:12" ht="15.75" customHeight="1">
      <c r="L621" s="188"/>
    </row>
    <row r="622" spans="12:12" ht="15.75" customHeight="1">
      <c r="L622" s="188"/>
    </row>
    <row r="623" spans="12:12" ht="15.75" customHeight="1">
      <c r="L623" s="188"/>
    </row>
    <row r="624" spans="12:12" ht="15.75" customHeight="1">
      <c r="L624" s="188"/>
    </row>
    <row r="625" spans="12:12" ht="15.75" customHeight="1">
      <c r="L625" s="188"/>
    </row>
    <row r="626" spans="12:12" ht="15.75" customHeight="1">
      <c r="L626" s="188"/>
    </row>
    <row r="627" spans="12:12" ht="15.75" customHeight="1">
      <c r="L627" s="188"/>
    </row>
    <row r="628" spans="12:12" ht="15.75" customHeight="1">
      <c r="L628" s="188"/>
    </row>
    <row r="629" spans="12:12" ht="15.75" customHeight="1">
      <c r="L629" s="188"/>
    </row>
    <row r="630" spans="12:12" ht="15.75" customHeight="1">
      <c r="L630" s="188"/>
    </row>
    <row r="631" spans="12:12" ht="15.75" customHeight="1">
      <c r="L631" s="188"/>
    </row>
    <row r="632" spans="12:12" ht="15.75" customHeight="1">
      <c r="L632" s="188"/>
    </row>
    <row r="633" spans="12:12" ht="15.75" customHeight="1">
      <c r="L633" s="188"/>
    </row>
    <row r="634" spans="12:12" ht="15.75" customHeight="1">
      <c r="L634" s="188"/>
    </row>
    <row r="635" spans="12:12" ht="15.75" customHeight="1">
      <c r="L635" s="188"/>
    </row>
    <row r="636" spans="12:12" ht="15.75" customHeight="1">
      <c r="L636" s="188"/>
    </row>
    <row r="637" spans="12:12" ht="15.75" customHeight="1">
      <c r="L637" s="188"/>
    </row>
    <row r="638" spans="12:12" ht="15.75" customHeight="1">
      <c r="L638" s="188"/>
    </row>
    <row r="639" spans="12:12" ht="15.75" customHeight="1">
      <c r="L639" s="188"/>
    </row>
    <row r="640" spans="12:12" ht="15.75" customHeight="1">
      <c r="L640" s="188"/>
    </row>
    <row r="641" spans="12:12" ht="15.75" customHeight="1">
      <c r="L641" s="188"/>
    </row>
    <row r="642" spans="12:12" ht="15.75" customHeight="1">
      <c r="L642" s="188"/>
    </row>
    <row r="643" spans="12:12" ht="15.75" customHeight="1">
      <c r="L643" s="188"/>
    </row>
    <row r="644" spans="12:12" ht="15.75" customHeight="1">
      <c r="L644" s="188"/>
    </row>
    <row r="645" spans="12:12" ht="15.75" customHeight="1">
      <c r="L645" s="188"/>
    </row>
    <row r="646" spans="12:12" ht="15.75" customHeight="1">
      <c r="L646" s="188"/>
    </row>
    <row r="647" spans="12:12" ht="15.75" customHeight="1">
      <c r="L647" s="188"/>
    </row>
    <row r="648" spans="12:12" ht="15.75" customHeight="1">
      <c r="L648" s="188"/>
    </row>
    <row r="649" spans="12:12" ht="15.75" customHeight="1">
      <c r="L649" s="188"/>
    </row>
    <row r="650" spans="12:12" ht="15.75" customHeight="1">
      <c r="L650" s="188"/>
    </row>
    <row r="651" spans="12:12" ht="15.75" customHeight="1">
      <c r="L651" s="188"/>
    </row>
    <row r="652" spans="12:12" ht="15.75" customHeight="1">
      <c r="L652" s="188"/>
    </row>
    <row r="653" spans="12:12" ht="15.75" customHeight="1">
      <c r="L653" s="188"/>
    </row>
    <row r="654" spans="12:12" ht="15.75" customHeight="1">
      <c r="L654" s="188"/>
    </row>
    <row r="655" spans="12:12" ht="15.75" customHeight="1">
      <c r="L655" s="188"/>
    </row>
    <row r="656" spans="12:12" ht="15.75" customHeight="1">
      <c r="L656" s="188"/>
    </row>
    <row r="657" spans="12:12" ht="15.75" customHeight="1">
      <c r="L657" s="188"/>
    </row>
    <row r="658" spans="12:12" ht="15.75" customHeight="1">
      <c r="L658" s="188"/>
    </row>
    <row r="659" spans="12:12" ht="15.75" customHeight="1">
      <c r="L659" s="188"/>
    </row>
    <row r="660" spans="12:12" ht="15.75" customHeight="1">
      <c r="L660" s="188"/>
    </row>
    <row r="661" spans="12:12" ht="15.75" customHeight="1">
      <c r="L661" s="188"/>
    </row>
    <row r="662" spans="12:12" ht="15.75" customHeight="1">
      <c r="L662" s="188"/>
    </row>
    <row r="663" spans="12:12" ht="15.75" customHeight="1">
      <c r="L663" s="188"/>
    </row>
    <row r="664" spans="12:12" ht="15.75" customHeight="1">
      <c r="L664" s="188"/>
    </row>
    <row r="665" spans="12:12" ht="15.75" customHeight="1">
      <c r="L665" s="188"/>
    </row>
    <row r="666" spans="12:12" ht="15.75" customHeight="1">
      <c r="L666" s="188"/>
    </row>
    <row r="667" spans="12:12" ht="15.75" customHeight="1">
      <c r="L667" s="188"/>
    </row>
    <row r="668" spans="12:12" ht="15.75" customHeight="1">
      <c r="L668" s="188"/>
    </row>
    <row r="669" spans="12:12" ht="15.75" customHeight="1">
      <c r="L669" s="188"/>
    </row>
    <row r="670" spans="12:12" ht="15.75" customHeight="1">
      <c r="L670" s="188"/>
    </row>
    <row r="671" spans="12:12" ht="15.75" customHeight="1">
      <c r="L671" s="188"/>
    </row>
    <row r="672" spans="12:12" ht="15.75" customHeight="1">
      <c r="L672" s="188"/>
    </row>
    <row r="673" spans="12:12" ht="15.75" customHeight="1">
      <c r="L673" s="188"/>
    </row>
    <row r="674" spans="12:12" ht="15.75" customHeight="1">
      <c r="L674" s="188"/>
    </row>
    <row r="675" spans="12:12" ht="15.75" customHeight="1">
      <c r="L675" s="188"/>
    </row>
    <row r="676" spans="12:12" ht="15.75" customHeight="1">
      <c r="L676" s="188"/>
    </row>
    <row r="677" spans="12:12" ht="15.75" customHeight="1">
      <c r="L677" s="188"/>
    </row>
    <row r="678" spans="12:12" ht="15.75" customHeight="1">
      <c r="L678" s="188"/>
    </row>
    <row r="679" spans="12:12" ht="15.75" customHeight="1">
      <c r="L679" s="188"/>
    </row>
    <row r="680" spans="12:12" ht="15.75" customHeight="1">
      <c r="L680" s="188"/>
    </row>
    <row r="681" spans="12:12" ht="15.75" customHeight="1">
      <c r="L681" s="188"/>
    </row>
    <row r="682" spans="12:12" ht="15.75" customHeight="1">
      <c r="L682" s="188"/>
    </row>
    <row r="683" spans="12:12" ht="15.75" customHeight="1">
      <c r="L683" s="188"/>
    </row>
    <row r="684" spans="12:12" ht="15.75" customHeight="1">
      <c r="L684" s="188"/>
    </row>
    <row r="685" spans="12:12" ht="15.75" customHeight="1">
      <c r="L685" s="188"/>
    </row>
    <row r="686" spans="12:12" ht="15.75" customHeight="1">
      <c r="L686" s="188"/>
    </row>
    <row r="687" spans="12:12" ht="15.75" customHeight="1">
      <c r="L687" s="188"/>
    </row>
    <row r="688" spans="12:12" ht="15.75" customHeight="1">
      <c r="L688" s="188"/>
    </row>
    <row r="689" spans="12:12" ht="15.75" customHeight="1">
      <c r="L689" s="188"/>
    </row>
    <row r="690" spans="12:12" ht="15.75" customHeight="1">
      <c r="L690" s="188"/>
    </row>
    <row r="691" spans="12:12" ht="15.75" customHeight="1">
      <c r="L691" s="188"/>
    </row>
    <row r="692" spans="12:12" ht="15.75" customHeight="1">
      <c r="L692" s="188"/>
    </row>
    <row r="693" spans="12:12" ht="15.75" customHeight="1">
      <c r="L693" s="188"/>
    </row>
    <row r="694" spans="12:12" ht="15.75" customHeight="1">
      <c r="L694" s="188"/>
    </row>
    <row r="695" spans="12:12" ht="15.75" customHeight="1">
      <c r="L695" s="188"/>
    </row>
    <row r="696" spans="12:12" ht="15.75" customHeight="1">
      <c r="L696" s="188"/>
    </row>
    <row r="697" spans="12:12" ht="15.75" customHeight="1">
      <c r="L697" s="188"/>
    </row>
    <row r="698" spans="12:12" ht="15.75" customHeight="1">
      <c r="L698" s="188"/>
    </row>
    <row r="699" spans="12:12" ht="15.75" customHeight="1">
      <c r="L699" s="188"/>
    </row>
    <row r="700" spans="12:12" ht="15.75" customHeight="1">
      <c r="L700" s="188"/>
    </row>
    <row r="701" spans="12:12" ht="15.75" customHeight="1">
      <c r="L701" s="188"/>
    </row>
    <row r="702" spans="12:12" ht="15.75" customHeight="1">
      <c r="L702" s="188"/>
    </row>
    <row r="703" spans="12:12" ht="15.75" customHeight="1">
      <c r="L703" s="188"/>
    </row>
    <row r="704" spans="12:12" ht="15.75" customHeight="1">
      <c r="L704" s="188"/>
    </row>
    <row r="705" spans="12:12" ht="15.75" customHeight="1">
      <c r="L705" s="188"/>
    </row>
    <row r="706" spans="12:12" ht="15.75" customHeight="1">
      <c r="L706" s="188"/>
    </row>
    <row r="707" spans="12:12" ht="15.75" customHeight="1">
      <c r="L707" s="188"/>
    </row>
    <row r="708" spans="12:12" ht="15.75" customHeight="1">
      <c r="L708" s="188"/>
    </row>
    <row r="709" spans="12:12" ht="15.75" customHeight="1">
      <c r="L709" s="188"/>
    </row>
    <row r="710" spans="12:12" ht="15.75" customHeight="1">
      <c r="L710" s="188"/>
    </row>
    <row r="711" spans="12:12" ht="15.75" customHeight="1">
      <c r="L711" s="188"/>
    </row>
    <row r="712" spans="12:12" ht="15.75" customHeight="1">
      <c r="L712" s="188"/>
    </row>
    <row r="713" spans="12:12" ht="15.75" customHeight="1">
      <c r="L713" s="188"/>
    </row>
    <row r="714" spans="12:12" ht="15.75" customHeight="1">
      <c r="L714" s="188"/>
    </row>
    <row r="715" spans="12:12" ht="15.75" customHeight="1">
      <c r="L715" s="188"/>
    </row>
    <row r="716" spans="12:12" ht="15.75" customHeight="1">
      <c r="L716" s="188"/>
    </row>
    <row r="717" spans="12:12" ht="15.75" customHeight="1">
      <c r="L717" s="188"/>
    </row>
    <row r="718" spans="12:12" ht="15.75" customHeight="1">
      <c r="L718" s="188"/>
    </row>
    <row r="719" spans="12:12" ht="15.75" customHeight="1">
      <c r="L719" s="188"/>
    </row>
    <row r="720" spans="12:12" ht="15.75" customHeight="1">
      <c r="L720" s="188"/>
    </row>
    <row r="721" spans="12:12" ht="15.75" customHeight="1">
      <c r="L721" s="188"/>
    </row>
    <row r="722" spans="12:12" ht="15.75" customHeight="1">
      <c r="L722" s="188"/>
    </row>
    <row r="723" spans="12:12" ht="15.75" customHeight="1">
      <c r="L723" s="188"/>
    </row>
    <row r="724" spans="12:12" ht="15.75" customHeight="1">
      <c r="L724" s="188"/>
    </row>
    <row r="725" spans="12:12" ht="15.75" customHeight="1">
      <c r="L725" s="188"/>
    </row>
    <row r="726" spans="12:12" ht="15.75" customHeight="1">
      <c r="L726" s="188"/>
    </row>
    <row r="727" spans="12:12" ht="15.75" customHeight="1">
      <c r="L727" s="188"/>
    </row>
    <row r="728" spans="12:12" ht="15.75" customHeight="1">
      <c r="L728" s="188"/>
    </row>
    <row r="729" spans="12:12" ht="15.75" customHeight="1">
      <c r="L729" s="188"/>
    </row>
    <row r="730" spans="12:12" ht="15.75" customHeight="1">
      <c r="L730" s="188"/>
    </row>
    <row r="731" spans="12:12" ht="15.75" customHeight="1">
      <c r="L731" s="188"/>
    </row>
    <row r="732" spans="12:12" ht="15.75" customHeight="1">
      <c r="L732" s="188"/>
    </row>
    <row r="733" spans="12:12" ht="15.75" customHeight="1">
      <c r="L733" s="188"/>
    </row>
    <row r="734" spans="12:12" ht="15.75" customHeight="1">
      <c r="L734" s="188"/>
    </row>
    <row r="735" spans="12:12" ht="15.75" customHeight="1">
      <c r="L735" s="188"/>
    </row>
    <row r="736" spans="12:12" ht="15.75" customHeight="1">
      <c r="L736" s="188"/>
    </row>
    <row r="737" spans="12:12" ht="15.75" customHeight="1">
      <c r="L737" s="188"/>
    </row>
    <row r="738" spans="12:12" ht="15.75" customHeight="1">
      <c r="L738" s="188"/>
    </row>
    <row r="739" spans="12:12" ht="15.75" customHeight="1">
      <c r="L739" s="188"/>
    </row>
    <row r="740" spans="12:12" ht="15.75" customHeight="1">
      <c r="L740" s="188"/>
    </row>
    <row r="741" spans="12:12" ht="15.75" customHeight="1">
      <c r="L741" s="188"/>
    </row>
    <row r="742" spans="12:12" ht="15.75" customHeight="1">
      <c r="L742" s="188"/>
    </row>
    <row r="743" spans="12:12" ht="15.75" customHeight="1">
      <c r="L743" s="188"/>
    </row>
    <row r="744" spans="12:12" ht="15.75" customHeight="1">
      <c r="L744" s="188"/>
    </row>
    <row r="745" spans="12:12" ht="15.75" customHeight="1">
      <c r="L745" s="188"/>
    </row>
    <row r="746" spans="12:12" ht="15.75" customHeight="1">
      <c r="L746" s="188"/>
    </row>
    <row r="747" spans="12:12" ht="15.75" customHeight="1">
      <c r="L747" s="188"/>
    </row>
    <row r="748" spans="12:12" ht="15.75" customHeight="1">
      <c r="L748" s="188"/>
    </row>
    <row r="749" spans="12:12" ht="15.75" customHeight="1">
      <c r="L749" s="188"/>
    </row>
    <row r="750" spans="12:12" ht="15.75" customHeight="1">
      <c r="L750" s="188"/>
    </row>
    <row r="751" spans="12:12" ht="15.75" customHeight="1">
      <c r="L751" s="188"/>
    </row>
    <row r="752" spans="12:12" ht="15.75" customHeight="1">
      <c r="L752" s="188"/>
    </row>
    <row r="753" spans="12:12" ht="15.75" customHeight="1">
      <c r="L753" s="188"/>
    </row>
    <row r="754" spans="12:12" ht="15.75" customHeight="1">
      <c r="L754" s="188"/>
    </row>
    <row r="755" spans="12:12" ht="15.75" customHeight="1">
      <c r="L755" s="188"/>
    </row>
    <row r="756" spans="12:12" ht="15.75" customHeight="1">
      <c r="L756" s="188"/>
    </row>
    <row r="757" spans="12:12" ht="15.75" customHeight="1">
      <c r="L757" s="188"/>
    </row>
    <row r="758" spans="12:12" ht="15.75" customHeight="1">
      <c r="L758" s="188"/>
    </row>
    <row r="759" spans="12:12" ht="15.75" customHeight="1">
      <c r="L759" s="188"/>
    </row>
    <row r="760" spans="12:12" ht="15.75" customHeight="1">
      <c r="L760" s="188"/>
    </row>
    <row r="761" spans="12:12" ht="15.75" customHeight="1">
      <c r="L761" s="188"/>
    </row>
    <row r="762" spans="12:12" ht="15.75" customHeight="1">
      <c r="L762" s="188"/>
    </row>
    <row r="763" spans="12:12" ht="15.75" customHeight="1">
      <c r="L763" s="188"/>
    </row>
    <row r="764" spans="12:12" ht="15.75" customHeight="1">
      <c r="L764" s="188"/>
    </row>
  </sheetData>
  <mergeCells count="4">
    <mergeCell ref="A3:P3"/>
    <mergeCell ref="B4:O4"/>
    <mergeCell ref="A5:P5"/>
    <mergeCell ref="L69:L74"/>
  </mergeCells>
  <printOptions gridLinesSet="0"/>
  <pageMargins left="0.75" right="0.5" top="0.75" bottom="0.67" header="0.5" footer="0.5"/>
  <pageSetup scale="53" orientation="portrait" r:id="rId1"/>
  <headerFooter alignWithMargins="0">
    <oddFooter>&amp;LPrinted 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45" sqref="L45"/>
    </sheetView>
  </sheetViews>
  <sheetFormatPr defaultRowHeight="12.7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Day 1</vt:lpstr>
      <vt:lpstr>Day 1 Cost</vt:lpstr>
      <vt:lpstr>Day 11</vt:lpstr>
      <vt:lpstr>Day 11 cost</vt:lpstr>
      <vt:lpstr>Day 12</vt:lpstr>
      <vt:lpstr>Day 12 cost</vt:lpstr>
      <vt:lpstr>Day 28 (Friday)</vt:lpstr>
      <vt:lpstr>Current Schematic 12-2-09</vt:lpstr>
      <vt:lpstr>Current wellhead</vt:lpstr>
      <vt:lpstr>Sheet3</vt:lpstr>
      <vt:lpstr>Sheet4</vt:lpstr>
      <vt:lpstr>'Day 1 Cost'!DAILY11</vt:lpstr>
      <vt:lpstr>'Current Schematic 12-2-09'!Print_Area</vt:lpstr>
      <vt:lpstr>'Day 1'!Print_Area</vt:lpstr>
      <vt:lpstr>'Day 1 Cost'!Print_Area</vt:lpstr>
      <vt:lpstr>'Day 11'!Print_Area</vt:lpstr>
      <vt:lpstr>'Day 11 cost'!Print_Area</vt:lpstr>
      <vt:lpstr>'Day 12'!Print_Area</vt:lpstr>
      <vt:lpstr>'Day 12 cost'!Print_Area</vt:lpstr>
      <vt:lpstr>'Day 28 (Friday)'!Print_Area</vt:lpstr>
    </vt:vector>
  </TitlesOfParts>
  <Company>FRONTIER CONSULTING,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DORPHUS VANBUSKIRK</dc:creator>
  <cp:lastModifiedBy>j.wood</cp:lastModifiedBy>
  <cp:lastPrinted>2005-06-09T13:48:46Z</cp:lastPrinted>
  <dcterms:created xsi:type="dcterms:W3CDTF">1998-12-14T23:06:35Z</dcterms:created>
  <dcterms:modified xsi:type="dcterms:W3CDTF">2012-01-05T16:56:29Z</dcterms:modified>
</cp:coreProperties>
</file>